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105" windowWidth="10755" windowHeight="10755" activeTab="3"/>
  </bookViews>
  <sheets>
    <sheet name="R5年度" sheetId="1" r:id="rId1"/>
    <sheet name="R6年度" sheetId="3" r:id="rId2"/>
    <sheet name="R7年度" sheetId="4" r:id="rId3"/>
    <sheet name="R8年度" sheetId="5" r:id="rId4"/>
    <sheet name="Sheet1" sheetId="2" r:id="rId5"/>
  </sheets>
  <externalReferences>
    <externalReference r:id="rId6"/>
  </externalReferences>
  <definedNames>
    <definedName name="祝日">[1]祝日!$B$2:$C$224</definedName>
    <definedName name="test">#REF!</definedName>
    <definedName name="_xlnm.Print_Area" localSheetId="0">'R5年度'!$A$1:$W$46</definedName>
    <definedName name="_xlnm.Print_Area" localSheetId="1">'R6年度'!$A$1:$W$46</definedName>
    <definedName name="_xlnm.Print_Area" localSheetId="2">'R7年度'!$A$1:$W$46</definedName>
    <definedName name="_xlnm.Print_Area" localSheetId="3">'R8年度'!$A$1:$W$46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<sst xmlns="http://schemas.openxmlformats.org/spreadsheetml/2006/main" xmlns:r="http://schemas.openxmlformats.org/officeDocument/2006/relationships" count="44" uniqueCount="44">
  <si>
    <t>　９日：スポーツの日
１０日：中央公民館振替休日</t>
    <rPh sb="2" eb="3">
      <t>ニチ</t>
    </rPh>
    <rPh sb="9" eb="10">
      <t>ヒ</t>
    </rPh>
    <rPh sb="13" eb="14">
      <t>ニチ</t>
    </rPh>
    <rPh sb="15" eb="17">
      <t>チュウオウ</t>
    </rPh>
    <rPh sb="17" eb="20">
      <t>コウミンカン</t>
    </rPh>
    <rPh sb="20" eb="22">
      <t>フリカエ</t>
    </rPh>
    <rPh sb="23" eb="24">
      <t>ビ</t>
    </rPh>
    <phoneticPr fontId="3"/>
  </si>
  <si>
    <t>ピンク色が中央公民館の休館日です</t>
    <rPh sb="3" eb="4">
      <t>イロ</t>
    </rPh>
    <rPh sb="5" eb="7">
      <t>チュウオウ</t>
    </rPh>
    <rPh sb="7" eb="10">
      <t>コウミンカン</t>
    </rPh>
    <rPh sb="11" eb="14">
      <t>キュウカンビ</t>
    </rPh>
    <phoneticPr fontId="3"/>
  </si>
  <si>
    <t>１８日：敬老の日
２３日：秋分の日</t>
    <rPh sb="2" eb="3">
      <t>ニチ</t>
    </rPh>
    <rPh sb="4" eb="6">
      <t>ケイロウ</t>
    </rPh>
    <rPh sb="7" eb="8">
      <t>ヒ</t>
    </rPh>
    <rPh sb="13" eb="15">
      <t>シュウブン</t>
    </rPh>
    <rPh sb="16" eb="17">
      <t>ヒ</t>
    </rPh>
    <phoneticPr fontId="3"/>
  </si>
  <si>
    <t>２９日：昭和の日</t>
    <rPh sb="2" eb="3">
      <t>ニチ</t>
    </rPh>
    <rPh sb="4" eb="6">
      <t>ショウワ</t>
    </rPh>
    <rPh sb="7" eb="8">
      <t>ヒ</t>
    </rPh>
    <phoneticPr fontId="3"/>
  </si>
  <si>
    <t>２９日～３１日：年末休日</t>
    <rPh sb="2" eb="3">
      <t>ニチ</t>
    </rPh>
    <rPh sb="6" eb="7">
      <t>ニチ</t>
    </rPh>
    <rPh sb="8" eb="10">
      <t>ネンマツ</t>
    </rPh>
    <rPh sb="10" eb="12">
      <t>キュウジツ</t>
    </rPh>
    <phoneticPr fontId="3"/>
  </si>
  <si>
    <t>１１日：山の日
１２日：中央公民館振替休日</t>
    <rPh sb="2" eb="3">
      <t>ニチ</t>
    </rPh>
    <rPh sb="4" eb="5">
      <t>ヤマ</t>
    </rPh>
    <rPh sb="6" eb="7">
      <t>ヒ</t>
    </rPh>
    <rPh sb="10" eb="11">
      <t>ニチ</t>
    </rPh>
    <rPh sb="12" eb="14">
      <t>チュウオウ</t>
    </rPh>
    <rPh sb="14" eb="17">
      <t>コウミンカン</t>
    </rPh>
    <rPh sb="17" eb="19">
      <t>フリカエ</t>
    </rPh>
    <rPh sb="19" eb="21">
      <t>キュウジツ</t>
    </rPh>
    <phoneticPr fontId="3"/>
  </si>
  <si>
    <r>
      <rPr>
        <b/>
        <sz val="10"/>
        <color auto="1"/>
        <rFont val="ＭＳ Ｐゴシック"/>
      </rPr>
      <t>休館日</t>
    </r>
    <r>
      <rPr>
        <sz val="10"/>
        <color auto="1"/>
        <rFont val="ＭＳ Ｐゴシック"/>
      </rPr>
      <t>…</t>
    </r>
    <rPh sb="0" eb="3">
      <t>キュウカンビ</t>
    </rPh>
    <phoneticPr fontId="3"/>
  </si>
  <si>
    <t>３日：憲法記念日
４日：みどりの日
５日：こどもの日</t>
    <rPh sb="1" eb="2">
      <t>ニチ</t>
    </rPh>
    <rPh sb="3" eb="5">
      <t>ケンポウ</t>
    </rPh>
    <rPh sb="5" eb="8">
      <t>キネンビ</t>
    </rPh>
    <rPh sb="10" eb="11">
      <t>ニチ</t>
    </rPh>
    <rPh sb="16" eb="17">
      <t>ヒ</t>
    </rPh>
    <rPh sb="19" eb="20">
      <t>ニチ</t>
    </rPh>
    <rPh sb="25" eb="26">
      <t>ヒ</t>
    </rPh>
    <phoneticPr fontId="3"/>
  </si>
  <si>
    <r>
      <t>令和</t>
    </r>
    <r>
      <rPr>
        <b/>
        <sz val="18"/>
        <color auto="1"/>
        <rFont val="ＭＳ Ｐゴシック"/>
      </rPr>
      <t>６</t>
    </r>
    <r>
      <rPr>
        <b/>
        <sz val="18"/>
        <color auto="1"/>
        <rFont val="HG丸ｺﾞｼｯｸM-PRO"/>
      </rPr>
      <t>年度　中央公民館　開館日・休館日</t>
    </r>
    <rPh sb="0" eb="2">
      <t>レイワ</t>
    </rPh>
    <rPh sb="3" eb="5">
      <t>ネンド</t>
    </rPh>
    <rPh sb="6" eb="8">
      <t>チュウオウ</t>
    </rPh>
    <rPh sb="8" eb="11">
      <t>コウミンカン</t>
    </rPh>
    <rPh sb="12" eb="15">
      <t>カイカンビ</t>
    </rPh>
    <rPh sb="16" eb="19">
      <t>キュウカンビ</t>
    </rPh>
    <phoneticPr fontId="3"/>
  </si>
  <si>
    <t>１１日：山の日</t>
    <rPh sb="2" eb="3">
      <t>ニチ</t>
    </rPh>
    <rPh sb="4" eb="5">
      <t>ヤマ</t>
    </rPh>
    <rPh sb="6" eb="7">
      <t>ヒ</t>
    </rPh>
    <phoneticPr fontId="3"/>
  </si>
  <si>
    <t>　３日：文化の日
２３日：勤労感謝の日</t>
    <rPh sb="2" eb="3">
      <t>ニチ</t>
    </rPh>
    <rPh sb="4" eb="6">
      <t>ブンカ</t>
    </rPh>
    <rPh sb="7" eb="8">
      <t>ヒ</t>
    </rPh>
    <phoneticPr fontId="3"/>
  </si>
  <si>
    <t>✶</t>
  </si>
  <si>
    <t>月曜日（第３日曜日の翌日の月曜日を除く）</t>
  </si>
  <si>
    <t>第３日曜日／祝日／１２月２９日～翌年１月３日</t>
  </si>
  <si>
    <t>月曜日が祝日の場合は、翌日の火曜日も振り替えで休館になります。</t>
  </si>
  <si>
    <t xml:space="preserve">１１日：建国記念の日
２３日：天皇誕生日
</t>
    <rPh sb="2" eb="3">
      <t>ヒ</t>
    </rPh>
    <rPh sb="4" eb="6">
      <t>ケンコク</t>
    </rPh>
    <rPh sb="6" eb="8">
      <t>キネン</t>
    </rPh>
    <rPh sb="9" eb="10">
      <t>ヒ</t>
    </rPh>
    <rPh sb="13" eb="14">
      <t>ニチ</t>
    </rPh>
    <rPh sb="15" eb="17">
      <t>テンノウ</t>
    </rPh>
    <rPh sb="17" eb="20">
      <t>タンジョウビ</t>
    </rPh>
    <phoneticPr fontId="3"/>
  </si>
  <si>
    <t>１７日：海の日</t>
    <rPh sb="2" eb="3">
      <t>ニチ</t>
    </rPh>
    <rPh sb="4" eb="5">
      <t>ウミ</t>
    </rPh>
    <rPh sb="6" eb="7">
      <t>ヒ</t>
    </rPh>
    <phoneticPr fontId="3"/>
  </si>
  <si>
    <t>令和5年度　中央公民館　開館日・休館日</t>
    <rPh sb="0" eb="2">
      <t>レイワ</t>
    </rPh>
    <rPh sb="3" eb="5">
      <t>ネンド</t>
    </rPh>
    <rPh sb="6" eb="8">
      <t>チュウオウ</t>
    </rPh>
    <rPh sb="8" eb="11">
      <t>コウミンカン</t>
    </rPh>
    <rPh sb="12" eb="15">
      <t>カイカンビ</t>
    </rPh>
    <rPh sb="16" eb="19">
      <t>キュウカンビ</t>
    </rPh>
    <phoneticPr fontId="3"/>
  </si>
  <si>
    <t>２０日：春分の日</t>
    <rPh sb="2" eb="3">
      <t>ニチ</t>
    </rPh>
    <rPh sb="4" eb="6">
      <t>シュンブン</t>
    </rPh>
    <rPh sb="7" eb="8">
      <t>ヒ</t>
    </rPh>
    <phoneticPr fontId="3"/>
  </si>
  <si>
    <t>　１日～３日：年始休日
　８日：成人の日
　９日：中央公民館振替休日</t>
    <rPh sb="2" eb="3">
      <t>ニチ</t>
    </rPh>
    <rPh sb="5" eb="6">
      <t>ニチ</t>
    </rPh>
    <rPh sb="7" eb="9">
      <t>ネンシ</t>
    </rPh>
    <rPh sb="9" eb="11">
      <t>キュウジツ</t>
    </rPh>
    <rPh sb="14" eb="15">
      <t>ニチ</t>
    </rPh>
    <rPh sb="16" eb="18">
      <t>セイジン</t>
    </rPh>
    <rPh sb="19" eb="20">
      <t>ヒ</t>
    </rPh>
    <rPh sb="23" eb="24">
      <t>ニチ</t>
    </rPh>
    <rPh sb="25" eb="27">
      <t>チュウオウ</t>
    </rPh>
    <rPh sb="27" eb="30">
      <t>コウミンカン</t>
    </rPh>
    <rPh sb="30" eb="32">
      <t>フリカエ</t>
    </rPh>
    <rPh sb="32" eb="34">
      <t>キュウジツ</t>
    </rPh>
    <phoneticPr fontId="3"/>
  </si>
  <si>
    <r>
      <t>令和</t>
    </r>
    <r>
      <rPr>
        <b/>
        <sz val="18"/>
        <color auto="1"/>
        <rFont val="游ゴシック"/>
      </rPr>
      <t>８</t>
    </r>
    <r>
      <rPr>
        <b/>
        <sz val="18"/>
        <color auto="1"/>
        <rFont val="HG丸ｺﾞｼｯｸM-PRO"/>
      </rPr>
      <t>年度　中央公民館　開館日・休館日</t>
    </r>
    <rPh sb="0" eb="2">
      <t>レイワ</t>
    </rPh>
    <rPh sb="3" eb="5">
      <t>ネンド</t>
    </rPh>
    <rPh sb="6" eb="8">
      <t>チュウオウ</t>
    </rPh>
    <rPh sb="8" eb="11">
      <t>コウミンカン</t>
    </rPh>
    <rPh sb="12" eb="15">
      <t>カイカンビ</t>
    </rPh>
    <rPh sb="16" eb="19">
      <t>キュウカンビ</t>
    </rPh>
    <phoneticPr fontId="3"/>
  </si>
  <si>
    <t>２１日：海の日</t>
    <rPh sb="2" eb="3">
      <t>ニチ</t>
    </rPh>
    <rPh sb="4" eb="5">
      <t>ウミ</t>
    </rPh>
    <rPh sb="6" eb="7">
      <t>ヒ</t>
    </rPh>
    <phoneticPr fontId="3"/>
  </si>
  <si>
    <t>３日：憲法記念日
４日：みどりの日
５日：こどもの日
６日：振替休日</t>
    <rPh sb="1" eb="2">
      <t>ニチ</t>
    </rPh>
    <rPh sb="3" eb="5">
      <t>ケンポウ</t>
    </rPh>
    <rPh sb="5" eb="8">
      <t>キネンビ</t>
    </rPh>
    <rPh sb="10" eb="11">
      <t>ニチ</t>
    </rPh>
    <rPh sb="16" eb="17">
      <t>ヒ</t>
    </rPh>
    <rPh sb="19" eb="20">
      <t>ニチ</t>
    </rPh>
    <rPh sb="25" eb="26">
      <t>ヒ</t>
    </rPh>
    <rPh sb="28" eb="29">
      <t>ヒ</t>
    </rPh>
    <rPh sb="30" eb="32">
      <t>フリカエ</t>
    </rPh>
    <rPh sb="32" eb="34">
      <t>キュウジツ</t>
    </rPh>
    <phoneticPr fontId="3"/>
  </si>
  <si>
    <t>３日：文化の日
４日：振替休日
２３日：勤労感謝の日</t>
    <rPh sb="1" eb="2">
      <t>ニチ</t>
    </rPh>
    <rPh sb="3" eb="5">
      <t>ブンカ</t>
    </rPh>
    <rPh sb="6" eb="7">
      <t>ヒ</t>
    </rPh>
    <rPh sb="9" eb="10">
      <t>ヒ</t>
    </rPh>
    <rPh sb="11" eb="13">
      <t>フリカエ</t>
    </rPh>
    <rPh sb="13" eb="15">
      <t>キュウジツ</t>
    </rPh>
    <phoneticPr fontId="3"/>
  </si>
  <si>
    <t>１１日：山の日
１２日：振替休日</t>
    <rPh sb="2" eb="3">
      <t>ニチ</t>
    </rPh>
    <rPh sb="4" eb="5">
      <t>ヤマ</t>
    </rPh>
    <rPh sb="6" eb="7">
      <t>ヒ</t>
    </rPh>
    <rPh sb="10" eb="11">
      <t>ニチ</t>
    </rPh>
    <rPh sb="12" eb="14">
      <t>フリカエ</t>
    </rPh>
    <rPh sb="14" eb="16">
      <t>キュウジツ</t>
    </rPh>
    <phoneticPr fontId="3"/>
  </si>
  <si>
    <t>２９日：昭和の日
３０日：中央公民館振替休日</t>
    <rPh sb="2" eb="3">
      <t>ニチ</t>
    </rPh>
    <rPh sb="4" eb="6">
      <t>ショウワ</t>
    </rPh>
    <rPh sb="7" eb="8">
      <t>ヒ</t>
    </rPh>
    <rPh sb="11" eb="12">
      <t>ニチ</t>
    </rPh>
    <rPh sb="13" eb="15">
      <t>チュウオウ</t>
    </rPh>
    <rPh sb="15" eb="18">
      <t>コウミンカン</t>
    </rPh>
    <rPh sb="18" eb="20">
      <t>フリカエ</t>
    </rPh>
    <rPh sb="20" eb="22">
      <t>キュウジツ</t>
    </rPh>
    <phoneticPr fontId="3"/>
  </si>
  <si>
    <t>１１日：建国記念の日
２３日：天皇誕生日</t>
    <rPh sb="2" eb="3">
      <t>ヒ</t>
    </rPh>
    <rPh sb="4" eb="6">
      <t>ケンコク</t>
    </rPh>
    <rPh sb="6" eb="8">
      <t>キネン</t>
    </rPh>
    <rPh sb="9" eb="10">
      <t>ヒ</t>
    </rPh>
    <rPh sb="13" eb="14">
      <t>ニチ</t>
    </rPh>
    <rPh sb="15" eb="17">
      <t>テンノウ</t>
    </rPh>
    <rPh sb="17" eb="20">
      <t>タンジョウビ</t>
    </rPh>
    <phoneticPr fontId="3"/>
  </si>
  <si>
    <t>１４日：スポーツの日
１５日：中央公民館振替休日</t>
    <rPh sb="2" eb="3">
      <t>ニチ</t>
    </rPh>
    <rPh sb="9" eb="10">
      <t>ヒ</t>
    </rPh>
    <rPh sb="13" eb="14">
      <t>ヒ</t>
    </rPh>
    <rPh sb="15" eb="17">
      <t>チュウオウ</t>
    </rPh>
    <rPh sb="17" eb="20">
      <t>コウミンカン</t>
    </rPh>
    <rPh sb="20" eb="22">
      <t>フリカエ</t>
    </rPh>
    <rPh sb="22" eb="24">
      <t>キュウジツ</t>
    </rPh>
    <phoneticPr fontId="3"/>
  </si>
  <si>
    <t>　１日～３日：年始休日
１３日：成人の日
１４日：中央公民館振替休日</t>
    <rPh sb="2" eb="3">
      <t>ニチ</t>
    </rPh>
    <rPh sb="5" eb="6">
      <t>ニチ</t>
    </rPh>
    <rPh sb="7" eb="9">
      <t>ネンシ</t>
    </rPh>
    <rPh sb="9" eb="11">
      <t>キュウジツ</t>
    </rPh>
    <rPh sb="14" eb="15">
      <t>ニチ</t>
    </rPh>
    <rPh sb="16" eb="18">
      <t>セイジン</t>
    </rPh>
    <rPh sb="19" eb="20">
      <t>ヒ</t>
    </rPh>
    <rPh sb="23" eb="24">
      <t>ニチ</t>
    </rPh>
    <rPh sb="25" eb="27">
      <t>チュウオウ</t>
    </rPh>
    <rPh sb="27" eb="30">
      <t>コウミンカン</t>
    </rPh>
    <rPh sb="30" eb="32">
      <t>フリカエ</t>
    </rPh>
    <rPh sb="32" eb="34">
      <t>キュウジツ</t>
    </rPh>
    <phoneticPr fontId="3"/>
  </si>
  <si>
    <t>２１日：春分の日
２２日：振替休日</t>
    <rPh sb="2" eb="3">
      <t>ニチ</t>
    </rPh>
    <rPh sb="4" eb="6">
      <t>シュンブン</t>
    </rPh>
    <rPh sb="7" eb="8">
      <t>ヒ</t>
    </rPh>
    <rPh sb="11" eb="12">
      <t>ヒ</t>
    </rPh>
    <rPh sb="13" eb="15">
      <t>フリカエ</t>
    </rPh>
    <rPh sb="15" eb="17">
      <t>キュウジツ</t>
    </rPh>
    <phoneticPr fontId="3"/>
  </si>
  <si>
    <t>１１日：建国記念の日
２３日：天皇誕生日
２４日：振替休日</t>
    <rPh sb="2" eb="3">
      <t>ヒ</t>
    </rPh>
    <rPh sb="4" eb="6">
      <t>ケンコク</t>
    </rPh>
    <rPh sb="6" eb="8">
      <t>キネン</t>
    </rPh>
    <rPh sb="9" eb="10">
      <t>ヒ</t>
    </rPh>
    <rPh sb="13" eb="14">
      <t>ニチ</t>
    </rPh>
    <rPh sb="15" eb="17">
      <t>テンノウ</t>
    </rPh>
    <rPh sb="17" eb="20">
      <t>タンジョウビ</t>
    </rPh>
    <rPh sb="23" eb="24">
      <t>ヒ</t>
    </rPh>
    <rPh sb="25" eb="27">
      <t>フリカエ</t>
    </rPh>
    <rPh sb="27" eb="29">
      <t>キュウジツ</t>
    </rPh>
    <phoneticPr fontId="3"/>
  </si>
  <si>
    <t>１５日：海の日
１６日：中央公民館振替休日</t>
    <rPh sb="2" eb="3">
      <t>ニチ</t>
    </rPh>
    <rPh sb="4" eb="5">
      <t>ウミ</t>
    </rPh>
    <rPh sb="6" eb="7">
      <t>ヒ</t>
    </rPh>
    <rPh sb="10" eb="11">
      <t>ヒ</t>
    </rPh>
    <rPh sb="12" eb="14">
      <t>チュウオウ</t>
    </rPh>
    <rPh sb="14" eb="17">
      <t>コウミンカン</t>
    </rPh>
    <rPh sb="17" eb="19">
      <t>フリカエ</t>
    </rPh>
    <rPh sb="19" eb="21">
      <t>キュウジツ</t>
    </rPh>
    <phoneticPr fontId="3"/>
  </si>
  <si>
    <t>１６日：敬老の日
２２日：秋分の日
２３日：振替休日</t>
    <rPh sb="2" eb="3">
      <t>ニチ</t>
    </rPh>
    <rPh sb="4" eb="6">
      <t>ケイロウ</t>
    </rPh>
    <rPh sb="7" eb="8">
      <t>ヒ</t>
    </rPh>
    <rPh sb="13" eb="15">
      <t>シュウブン</t>
    </rPh>
    <rPh sb="16" eb="17">
      <t>ヒ</t>
    </rPh>
    <rPh sb="20" eb="21">
      <t>ニチ</t>
    </rPh>
    <rPh sb="22" eb="24">
      <t>フリカエ</t>
    </rPh>
    <rPh sb="24" eb="26">
      <t>キュウジツ</t>
    </rPh>
    <phoneticPr fontId="3"/>
  </si>
  <si>
    <r>
      <t>令和</t>
    </r>
    <r>
      <rPr>
        <b/>
        <sz val="18"/>
        <color auto="1"/>
        <rFont val="ＭＳ Ｐゴシック"/>
      </rPr>
      <t>７</t>
    </r>
    <r>
      <rPr>
        <b/>
        <sz val="18"/>
        <color auto="1"/>
        <rFont val="HG丸ｺﾞｼｯｸM-PRO"/>
      </rPr>
      <t>年度　中央公民館　開館日・休館日</t>
    </r>
    <rPh sb="0" eb="2">
      <t>レイワ</t>
    </rPh>
    <rPh sb="3" eb="5">
      <t>ネンド</t>
    </rPh>
    <rPh sb="6" eb="8">
      <t>チュウオウ</t>
    </rPh>
    <rPh sb="8" eb="11">
      <t>コウミンカン</t>
    </rPh>
    <rPh sb="12" eb="15">
      <t>カイカンビ</t>
    </rPh>
    <rPh sb="16" eb="19">
      <t>キュウカンビ</t>
    </rPh>
    <phoneticPr fontId="3"/>
  </si>
  <si>
    <t>１５日：敬老の日
１６日：中央公民館振替休日
２３日：秋分の日</t>
    <rPh sb="2" eb="3">
      <t>ニチ</t>
    </rPh>
    <rPh sb="4" eb="6">
      <t>ケイロウ</t>
    </rPh>
    <rPh sb="7" eb="8">
      <t>ヒ</t>
    </rPh>
    <rPh sb="27" eb="29">
      <t>シュウブン</t>
    </rPh>
    <rPh sb="30" eb="31">
      <t>ヒ</t>
    </rPh>
    <phoneticPr fontId="3"/>
  </si>
  <si>
    <t>１３日：スポーツの日
１４日：中央公民館振替休日</t>
    <rPh sb="2" eb="3">
      <t>ニチ</t>
    </rPh>
    <rPh sb="9" eb="10">
      <t>ヒ</t>
    </rPh>
    <rPh sb="13" eb="14">
      <t>ヒ</t>
    </rPh>
    <rPh sb="15" eb="17">
      <t>チュウオウ</t>
    </rPh>
    <rPh sb="17" eb="20">
      <t>コウミンカン</t>
    </rPh>
    <rPh sb="20" eb="22">
      <t>フリカエ</t>
    </rPh>
    <rPh sb="22" eb="24">
      <t>キュウジツ</t>
    </rPh>
    <phoneticPr fontId="3"/>
  </si>
  <si>
    <t>３日：文化の日
４日：中央公民館振替休日
２３日：勤労感謝の日
２４日：振替休日</t>
    <rPh sb="1" eb="2">
      <t>ニチ</t>
    </rPh>
    <rPh sb="3" eb="5">
      <t>ブンカ</t>
    </rPh>
    <rPh sb="6" eb="7">
      <t>ヒ</t>
    </rPh>
    <rPh sb="9" eb="10">
      <t>ヒ</t>
    </rPh>
    <rPh sb="11" eb="13">
      <t>チュウオウ</t>
    </rPh>
    <rPh sb="13" eb="16">
      <t>コウミンカン</t>
    </rPh>
    <rPh sb="16" eb="18">
      <t>フリカエ</t>
    </rPh>
    <rPh sb="18" eb="20">
      <t>キュウジツ</t>
    </rPh>
    <rPh sb="34" eb="35">
      <t>ヒ</t>
    </rPh>
    <rPh sb="36" eb="38">
      <t>フリカエ</t>
    </rPh>
    <rPh sb="38" eb="40">
      <t>キュウジツ</t>
    </rPh>
    <phoneticPr fontId="3"/>
  </si>
  <si>
    <t>　１日～３日：年始休日
１２日：成人の日
１３日：中央公民館振替休日</t>
    <rPh sb="2" eb="3">
      <t>ニチ</t>
    </rPh>
    <rPh sb="5" eb="6">
      <t>ニチ</t>
    </rPh>
    <rPh sb="7" eb="9">
      <t>ネンシ</t>
    </rPh>
    <rPh sb="9" eb="11">
      <t>キュウジツ</t>
    </rPh>
    <rPh sb="14" eb="15">
      <t>ニチ</t>
    </rPh>
    <rPh sb="16" eb="18">
      <t>セイジン</t>
    </rPh>
    <rPh sb="19" eb="20">
      <t>ヒ</t>
    </rPh>
    <rPh sb="23" eb="24">
      <t>ニチ</t>
    </rPh>
    <rPh sb="25" eb="27">
      <t>チュウオウ</t>
    </rPh>
    <rPh sb="27" eb="30">
      <t>コウミンカン</t>
    </rPh>
    <rPh sb="30" eb="32">
      <t>フリカエ</t>
    </rPh>
    <rPh sb="32" eb="34">
      <t>キュウジツ</t>
    </rPh>
    <phoneticPr fontId="3"/>
  </si>
  <si>
    <t>２０日：海の日</t>
    <rPh sb="2" eb="3">
      <t>ニチ</t>
    </rPh>
    <rPh sb="4" eb="5">
      <t>ウミ</t>
    </rPh>
    <rPh sb="6" eb="7">
      <t>ヒ</t>
    </rPh>
    <phoneticPr fontId="3"/>
  </si>
  <si>
    <t>１１日：建国記念の日
２３日：天皇誕生日
２４日：中央公民館振替休日</t>
    <rPh sb="2" eb="3">
      <t>ヒ</t>
    </rPh>
    <rPh sb="4" eb="6">
      <t>ケンコク</t>
    </rPh>
    <rPh sb="6" eb="8">
      <t>キネン</t>
    </rPh>
    <rPh sb="9" eb="10">
      <t>ヒ</t>
    </rPh>
    <rPh sb="13" eb="14">
      <t>ニチ</t>
    </rPh>
    <rPh sb="15" eb="17">
      <t>テンノウ</t>
    </rPh>
    <rPh sb="17" eb="20">
      <t>タンジョウビ</t>
    </rPh>
    <rPh sb="23" eb="24">
      <t>ヒ</t>
    </rPh>
    <rPh sb="25" eb="27">
      <t>チュウオウ</t>
    </rPh>
    <rPh sb="27" eb="30">
      <t>コウミンカン</t>
    </rPh>
    <rPh sb="30" eb="32">
      <t>フリカエ</t>
    </rPh>
    <rPh sb="32" eb="34">
      <t>キュウジツ</t>
    </rPh>
    <phoneticPr fontId="3"/>
  </si>
  <si>
    <t>２１日：敬老の日
２２日：国民の休日
２３日：秋分の日</t>
    <rPh sb="2" eb="3">
      <t>ニチ</t>
    </rPh>
    <rPh sb="4" eb="6">
      <t>ケイロウ</t>
    </rPh>
    <rPh sb="7" eb="8">
      <t>ヒ</t>
    </rPh>
    <rPh sb="13" eb="15">
      <t>コクミン</t>
    </rPh>
    <rPh sb="16" eb="18">
      <t>キュウジツ</t>
    </rPh>
    <rPh sb="23" eb="25">
      <t>シュウブン</t>
    </rPh>
    <rPh sb="26" eb="27">
      <t>ヒ</t>
    </rPh>
    <phoneticPr fontId="3"/>
  </si>
  <si>
    <t>１２日：スポーツの日
１３日：中央公民館振替休日</t>
    <rPh sb="2" eb="3">
      <t>ニチ</t>
    </rPh>
    <rPh sb="9" eb="10">
      <t>ヒ</t>
    </rPh>
    <rPh sb="13" eb="14">
      <t>ヒ</t>
    </rPh>
    <rPh sb="15" eb="17">
      <t>チュウオウ</t>
    </rPh>
    <rPh sb="17" eb="20">
      <t>コウミンカン</t>
    </rPh>
    <rPh sb="20" eb="22">
      <t>フリカエ</t>
    </rPh>
    <rPh sb="22" eb="24">
      <t>キュウジツ</t>
    </rPh>
    <phoneticPr fontId="3"/>
  </si>
  <si>
    <t>　３日：文化の日
２３日：勤労感謝の日
２４日：中央公民館振替休日</t>
    <rPh sb="2" eb="3">
      <t>ニチ</t>
    </rPh>
    <rPh sb="4" eb="6">
      <t>ブンカ</t>
    </rPh>
    <rPh sb="7" eb="8">
      <t>ヒ</t>
    </rPh>
    <rPh sb="22" eb="23">
      <t>ヒ</t>
    </rPh>
    <rPh sb="24" eb="26">
      <t>チュウオウ</t>
    </rPh>
    <rPh sb="26" eb="29">
      <t>コウミンカン</t>
    </rPh>
    <rPh sb="29" eb="31">
      <t>フリカエ</t>
    </rPh>
    <rPh sb="31" eb="33">
      <t>キュウジツ</t>
    </rPh>
    <phoneticPr fontId="3"/>
  </si>
  <si>
    <t>　１日～３日：年始休日
１１日：成人の日
１２日：中央公民館振替休日</t>
    <rPh sb="2" eb="3">
      <t>ニチ</t>
    </rPh>
    <rPh sb="5" eb="6">
      <t>ニチ</t>
    </rPh>
    <rPh sb="7" eb="9">
      <t>ネンシ</t>
    </rPh>
    <rPh sb="9" eb="11">
      <t>キュウジツ</t>
    </rPh>
    <rPh sb="14" eb="15">
      <t>ニチ</t>
    </rPh>
    <rPh sb="16" eb="18">
      <t>セイジン</t>
    </rPh>
    <rPh sb="19" eb="20">
      <t>ヒ</t>
    </rPh>
    <rPh sb="23" eb="24">
      <t>ニチ</t>
    </rPh>
    <rPh sb="25" eb="27">
      <t>チュウオウ</t>
    </rPh>
    <rPh sb="27" eb="30">
      <t>コウミンカン</t>
    </rPh>
    <rPh sb="30" eb="32">
      <t>フリカエ</t>
    </rPh>
    <rPh sb="32" eb="34">
      <t>キュウジツ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</si>
</sst>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&quot;　月&quot;"/>
    <numFmt numFmtId="177" formatCode="aaa"/>
    <numFmt numFmtId="178" formatCode="[&lt;=999]000;[&lt;=9999]000\-00;000\-0000"/>
  </numFmts>
  <fonts count="14">
    <font>
      <sz val="11"/>
      <color auto="1"/>
      <name val="ＭＳ Ｐゴシック"/>
      <family val="3"/>
    </font>
    <font>
      <sz val="11"/>
      <color theme="1"/>
      <name val="ＭＳ Ｐゴシック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8"/>
      <color auto="1"/>
      <name val="HG丸ｺﾞｼｯｸM-PRO"/>
    </font>
    <font>
      <sz val="18"/>
      <color auto="1"/>
      <name val="ＭＳ Ｐゴシック"/>
    </font>
    <font>
      <b/>
      <sz val="14"/>
      <color auto="1"/>
      <name val="ＭＳ Ｐゴシック"/>
      <family val="3"/>
    </font>
    <font>
      <sz val="9"/>
      <color auto="1"/>
      <name val="ＭＳ Ｐゴシック"/>
      <family val="3"/>
    </font>
    <font>
      <b/>
      <sz val="9"/>
      <color rgb="FFFF0000"/>
      <name val="ＭＳ Ｐゴシック"/>
      <family val="3"/>
    </font>
    <font>
      <sz val="10"/>
      <color rgb="FFFF0000"/>
      <name val="ＭＳ Ｐゴシック"/>
    </font>
    <font>
      <sz val="8"/>
      <color auto="1"/>
      <name val="ＭＳ Ｐゴシック"/>
      <family val="3"/>
    </font>
    <font>
      <sz val="6"/>
      <color auto="1"/>
      <name val="游ゴシック"/>
    </font>
  </fonts>
  <fills count="8">
    <fill>
      <patternFill patternType="none"/>
    </fill>
    <fill>
      <patternFill patternType="gray125"/>
    </fill>
    <fill>
      <patternFill patternType="solid">
        <fgColor rgb="FFCBF16B"/>
        <bgColor rgb="FFC5F353"/>
      </patternFill>
    </fill>
    <fill>
      <patternFill patternType="mediumGray">
        <fgColor rgb="FFFF4F75"/>
        <bgColor theme="0"/>
      </patternFill>
    </fill>
    <fill>
      <patternFill patternType="solid">
        <fgColor rgb="FFFF99CC"/>
        <bgColor indexed="64"/>
      </patternFill>
    </fill>
    <fill>
      <patternFill patternType="solid">
        <fgColor rgb="FFFF88BA"/>
        <bgColor indexed="64"/>
      </patternFill>
    </fill>
    <fill>
      <patternFill patternType="mediumGray">
        <fgColor theme="8" tint="0.4"/>
        <bgColor theme="0"/>
      </patternFill>
    </fill>
    <fill>
      <patternFill patternType="solid">
        <fgColor rgb="FFFF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4" fillId="6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indent="1"/>
    </xf>
    <xf numFmtId="0" fontId="9" fillId="0" borderId="1" xfId="0" applyFont="1" applyFill="1" applyBorder="1" applyAlignment="1">
      <alignment horizontal="left" vertical="center" wrapText="1" indent="1"/>
    </xf>
    <xf numFmtId="0" fontId="4" fillId="0" borderId="2" xfId="0" applyFont="1" applyFill="1" applyBorder="1" applyAlignment="1">
      <alignment horizontal="left" vertical="center" wrapText="1" indent="1"/>
    </xf>
    <xf numFmtId="178" fontId="4" fillId="0" borderId="2" xfId="0" applyNumberFormat="1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vertical="center" indent="1"/>
    </xf>
    <xf numFmtId="178" fontId="4" fillId="0" borderId="3" xfId="0" applyNumberFormat="1" applyFont="1" applyFill="1" applyBorder="1" applyAlignment="1">
      <alignment horizontal="left" vertical="center" wrapText="1" indent="1"/>
    </xf>
    <xf numFmtId="0" fontId="5" fillId="7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indent="1"/>
    </xf>
    <xf numFmtId="178" fontId="4" fillId="0" borderId="4" xfId="0" applyNumberFormat="1" applyFont="1" applyFill="1" applyBorder="1" applyAlignment="1">
      <alignment horizontal="left" vertical="center" wrapText="1" inden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indent="1"/>
    </xf>
    <xf numFmtId="0" fontId="10" fillId="0" borderId="0" xfId="0" applyNumberFormat="1" applyFont="1" applyAlignment="1">
      <alignment horizontal="right" vertical="center"/>
    </xf>
    <xf numFmtId="56" fontId="5" fillId="0" borderId="0" xfId="0" applyNumberFormat="1" applyFont="1" applyAlignment="1">
      <alignment horizontal="left" vertical="center"/>
    </xf>
    <xf numFmtId="56" fontId="4" fillId="0" borderId="0" xfId="0" applyNumberFormat="1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56" fontId="9" fillId="0" borderId="0" xfId="0" applyNumberFormat="1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indent="1"/>
    </xf>
    <xf numFmtId="178" fontId="12" fillId="0" borderId="2" xfId="0" applyNumberFormat="1" applyFont="1" applyFill="1" applyBorder="1" applyAlignment="1">
      <alignment horizontal="left" vertical="center" wrapText="1" indent="1"/>
    </xf>
    <xf numFmtId="178" fontId="12" fillId="0" borderId="3" xfId="0" applyNumberFormat="1" applyFont="1" applyFill="1" applyBorder="1" applyAlignment="1">
      <alignment horizontal="left" vertical="center" wrapText="1" indent="1"/>
    </xf>
    <xf numFmtId="178" fontId="12" fillId="0" borderId="4" xfId="0" applyNumberFormat="1" applyFont="1" applyFill="1" applyBorder="1" applyAlignment="1">
      <alignment horizontal="left" vertical="center" wrapText="1" indent="1"/>
    </xf>
  </cellXfs>
  <cellStyles count="4">
    <cellStyle name="桁区切り 2" xfId="1"/>
    <cellStyle name="標準" xfId="0" builtinId="0"/>
    <cellStyle name="標準 2" xfId="2"/>
    <cellStyle name="標準 3" xfId="3"/>
  </cellStyles>
  <dxfs count="98">
    <dxf/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8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/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theme="0"/>
        </patternFill>
      </fill>
    </dxf>
    <dxf/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8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/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theme="0"/>
        </patternFill>
      </fill>
    </dxf>
    <dxf/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8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theme="0"/>
        </patternFill>
      </fill>
    </dxf>
    <dxf/>
    <dxf/>
    <dxf/>
    <dxf/>
    <dxf/>
    <dxf/>
    <dxf/>
    <dxf/>
    <dxf/>
    <dxf/>
    <dxf/>
    <dxf/>
    <dxf/>
    <dxf/>
    <dxf/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rgb="FFFF88BA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>
      <fill>
        <patternFill>
          <bgColor theme="0"/>
        </patternFill>
      </fill>
    </dxf>
    <dxf>
      <fill>
        <patternFill>
          <bgColor rgb="FFFF87BA"/>
        </patternFill>
      </fill>
    </dxf>
    <dxf>
      <fill>
        <patternFill>
          <bgColor rgb="FFFF87BA"/>
        </patternFill>
      </fill>
    </dxf>
    <dxf/>
    <dxf>
      <fill>
        <patternFill>
          <bgColor rgb="FFFF87BA"/>
        </patternFill>
      </fill>
    </dxf>
    <dxf>
      <fill>
        <patternFill>
          <bgColor rgb="FFFF87BA"/>
        </patternFill>
      </fill>
    </dxf>
  </dxfs>
  <tableStyles count="0" defaultTableStyle="TableStyleMedium2" defaultPivotStyle="PivotStyleLight16"/>
  <colors>
    <mruColors>
      <color rgb="FFFF57C0"/>
      <color rgb="FFFFA0FF"/>
      <color rgb="FFFF57FF"/>
      <color rgb="FFFFA0C0"/>
      <color rgb="FFFF5780"/>
      <color rgb="FFFF99CC"/>
      <color rgb="FFFF99FF"/>
      <color rgb="FFFF66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Users\J16082\Documents\&#12522;&#12512;&#12540;&#12496;&#12523;&#12487;&#12451;&#12473;&#12463;&#12496;&#12483;&#12463;&#12450;&#12483;&#12503;=29.4.13\&#20013;&#22830;&#20844;&#27665;&#39208;&#38306;&#20418;\H29&#24180;&#24230;\H29&#24180;&#24230;&#35611;&#24231;&#21215;&#38598;&#38306;&#20418;\H29&#24180;&#24230;&#35611;&#24231;&#21215;&#38598;&#38306;&#20418;\29&#24180;&#24230;&#38283;&#39208;&#26085;&#12539;&#20241;&#39208;&#26085;&#65288;&#20351;&#29992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務所用"/>
      <sheetName val="事務所用 (一部数式抜け)"/>
      <sheetName val="掲示用"/>
      <sheetName val="HP用"/>
      <sheetName val="祝日"/>
    </sheetNames>
    <sheetDataSet>
      <sheetData sheetId="0"/>
      <sheetData sheetId="1"/>
      <sheetData sheetId="2"/>
      <sheetData sheetId="3"/>
      <sheetData sheetId="4">
        <row r="2">
          <cell r="B2">
            <v>2011</v>
          </cell>
        </row>
        <row r="3">
          <cell r="B3">
            <v>40544</v>
          </cell>
          <cell r="C3" t="str">
            <v>元日</v>
          </cell>
        </row>
        <row r="4">
          <cell r="B4">
            <v>40553</v>
          </cell>
          <cell r="C4" t="str">
            <v>成人の日</v>
          </cell>
        </row>
        <row r="5">
          <cell r="B5">
            <v>40585</v>
          </cell>
          <cell r="C5" t="str">
            <v>建国記念の日</v>
          </cell>
        </row>
        <row r="6">
          <cell r="B6">
            <v>40623</v>
          </cell>
          <cell r="C6" t="str">
            <v>春分の日</v>
          </cell>
        </row>
        <row r="7">
          <cell r="B7">
            <v>40662</v>
          </cell>
          <cell r="C7" t="str">
            <v>昭和の日</v>
          </cell>
        </row>
        <row r="8">
          <cell r="B8">
            <v>40666</v>
          </cell>
          <cell r="C8" t="str">
            <v>憲法記念日</v>
          </cell>
        </row>
        <row r="9">
          <cell r="B9">
            <v>40667</v>
          </cell>
          <cell r="C9" t="str">
            <v>みどりの日</v>
          </cell>
        </row>
        <row r="10">
          <cell r="B10">
            <v>40668</v>
          </cell>
          <cell r="C10" t="str">
            <v>こどもの日</v>
          </cell>
        </row>
        <row r="11">
          <cell r="B11">
            <v>40742</v>
          </cell>
          <cell r="C11" t="str">
            <v>海の日</v>
          </cell>
        </row>
        <row r="12">
          <cell r="B12">
            <v>40805</v>
          </cell>
          <cell r="C12" t="str">
            <v>敬老の日</v>
          </cell>
        </row>
        <row r="13">
          <cell r="B13">
            <v>40809</v>
          </cell>
          <cell r="C13" t="str">
            <v>秋分の日</v>
          </cell>
        </row>
        <row r="14">
          <cell r="B14">
            <v>40826</v>
          </cell>
          <cell r="C14" t="str">
            <v>体育の日</v>
          </cell>
        </row>
        <row r="15">
          <cell r="B15">
            <v>40850</v>
          </cell>
          <cell r="C15" t="str">
            <v>文化の日</v>
          </cell>
        </row>
        <row r="16">
          <cell r="B16">
            <v>40870</v>
          </cell>
          <cell r="C16" t="str">
            <v>勤労感謝の日</v>
          </cell>
        </row>
        <row r="17">
          <cell r="B17">
            <v>40900</v>
          </cell>
          <cell r="C17" t="str">
            <v>天皇誕生日</v>
          </cell>
        </row>
        <row r="18">
          <cell r="B18">
            <v>2012</v>
          </cell>
        </row>
        <row r="19">
          <cell r="B19">
            <v>40909</v>
          </cell>
          <cell r="C19" t="str">
            <v>元日</v>
          </cell>
        </row>
        <row r="20">
          <cell r="B20">
            <v>40910</v>
          </cell>
          <cell r="C20" t="str">
            <v>振替休日</v>
          </cell>
        </row>
        <row r="21">
          <cell r="B21">
            <v>40917</v>
          </cell>
          <cell r="C21" t="str">
            <v>成人の日</v>
          </cell>
        </row>
        <row r="22">
          <cell r="B22">
            <v>40950</v>
          </cell>
          <cell r="C22" t="str">
            <v>建国記念の日</v>
          </cell>
        </row>
        <row r="23">
          <cell r="B23">
            <v>40988</v>
          </cell>
          <cell r="C23" t="str">
            <v>春分の日</v>
          </cell>
        </row>
        <row r="24">
          <cell r="B24">
            <v>41028</v>
          </cell>
          <cell r="C24" t="str">
            <v>昭和の日</v>
          </cell>
        </row>
        <row r="25">
          <cell r="B25">
            <v>41029</v>
          </cell>
          <cell r="C25" t="str">
            <v>振替休日</v>
          </cell>
        </row>
        <row r="26">
          <cell r="B26">
            <v>41032</v>
          </cell>
          <cell r="C26" t="str">
            <v>憲法記念日</v>
          </cell>
        </row>
        <row r="27">
          <cell r="B27">
            <v>41033</v>
          </cell>
          <cell r="C27" t="str">
            <v>みどりの日</v>
          </cell>
        </row>
        <row r="28">
          <cell r="B28">
            <v>41034</v>
          </cell>
          <cell r="C28" t="str">
            <v>こどもの日</v>
          </cell>
        </row>
        <row r="29">
          <cell r="B29">
            <v>41106</v>
          </cell>
          <cell r="C29" t="str">
            <v>海の日</v>
          </cell>
        </row>
        <row r="30">
          <cell r="B30">
            <v>41169</v>
          </cell>
          <cell r="C30" t="str">
            <v>敬老の日</v>
          </cell>
        </row>
        <row r="31">
          <cell r="B31">
            <v>41174</v>
          </cell>
          <cell r="C31" t="str">
            <v>秋分の日</v>
          </cell>
        </row>
        <row r="32">
          <cell r="B32">
            <v>41190</v>
          </cell>
          <cell r="C32" t="str">
            <v>体育の日</v>
          </cell>
        </row>
        <row r="33">
          <cell r="B33">
            <v>41216</v>
          </cell>
          <cell r="C33" t="str">
            <v>文化の日</v>
          </cell>
        </row>
        <row r="34">
          <cell r="B34">
            <v>41236</v>
          </cell>
          <cell r="C34" t="str">
            <v>勤労感謝の日</v>
          </cell>
        </row>
        <row r="35">
          <cell r="B35">
            <v>41266</v>
          </cell>
          <cell r="C35" t="str">
            <v>天皇誕生日</v>
          </cell>
        </row>
        <row r="36">
          <cell r="B36">
            <v>41267</v>
          </cell>
          <cell r="C36" t="str">
            <v>振替休日</v>
          </cell>
        </row>
        <row r="37">
          <cell r="B37">
            <v>2013</v>
          </cell>
        </row>
        <row r="38">
          <cell r="B38">
            <v>41275</v>
          </cell>
          <cell r="C38" t="str">
            <v>元日</v>
          </cell>
        </row>
        <row r="39">
          <cell r="B39">
            <v>41288</v>
          </cell>
          <cell r="C39" t="str">
            <v>成人の日</v>
          </cell>
        </row>
        <row r="40">
          <cell r="B40">
            <v>41316</v>
          </cell>
          <cell r="C40" t="str">
            <v>建国記念の日</v>
          </cell>
        </row>
        <row r="41">
          <cell r="B41">
            <v>41353</v>
          </cell>
          <cell r="C41" t="str">
            <v>春分の日</v>
          </cell>
        </row>
        <row r="42">
          <cell r="B42">
            <v>41393</v>
          </cell>
          <cell r="C42" t="str">
            <v>昭和の日</v>
          </cell>
        </row>
        <row r="43">
          <cell r="B43">
            <v>41397</v>
          </cell>
          <cell r="C43" t="str">
            <v>憲法記念日</v>
          </cell>
        </row>
        <row r="44">
          <cell r="B44">
            <v>41398</v>
          </cell>
          <cell r="C44" t="str">
            <v>みどりの日</v>
          </cell>
        </row>
        <row r="45">
          <cell r="B45">
            <v>41399</v>
          </cell>
          <cell r="C45" t="str">
            <v>こどもの日</v>
          </cell>
        </row>
        <row r="46">
          <cell r="B46">
            <v>41400</v>
          </cell>
          <cell r="C46" t="str">
            <v>振替休日</v>
          </cell>
        </row>
        <row r="47">
          <cell r="B47">
            <v>41470</v>
          </cell>
          <cell r="C47" t="str">
            <v>海の日</v>
          </cell>
        </row>
        <row r="48">
          <cell r="B48">
            <v>41533</v>
          </cell>
          <cell r="C48" t="str">
            <v>敬老の日</v>
          </cell>
        </row>
        <row r="49">
          <cell r="B49">
            <v>41540</v>
          </cell>
          <cell r="C49" t="str">
            <v>秋分の日</v>
          </cell>
        </row>
        <row r="50">
          <cell r="B50">
            <v>41561</v>
          </cell>
          <cell r="C50" t="str">
            <v>体育の日</v>
          </cell>
        </row>
        <row r="51">
          <cell r="B51">
            <v>41581</v>
          </cell>
          <cell r="C51" t="str">
            <v>文化の日</v>
          </cell>
        </row>
        <row r="52">
          <cell r="B52">
            <v>41582</v>
          </cell>
          <cell r="C52" t="str">
            <v>振替休日</v>
          </cell>
        </row>
        <row r="53">
          <cell r="B53">
            <v>41601</v>
          </cell>
          <cell r="C53" t="str">
            <v>勤労感謝の日</v>
          </cell>
        </row>
        <row r="54">
          <cell r="B54">
            <v>41631</v>
          </cell>
          <cell r="C54" t="str">
            <v>天皇誕生日</v>
          </cell>
        </row>
        <row r="55">
          <cell r="B55">
            <v>2014</v>
          </cell>
        </row>
        <row r="56">
          <cell r="B56">
            <v>41640</v>
          </cell>
          <cell r="C56" t="str">
            <v>元日</v>
          </cell>
        </row>
        <row r="57">
          <cell r="B57">
            <v>41652</v>
          </cell>
          <cell r="C57" t="str">
            <v>成人の日</v>
          </cell>
        </row>
        <row r="58">
          <cell r="B58">
            <v>41681</v>
          </cell>
          <cell r="C58" t="str">
            <v>建国記念の日</v>
          </cell>
        </row>
        <row r="59">
          <cell r="B59">
            <v>41719</v>
          </cell>
          <cell r="C59" t="str">
            <v>春分の日</v>
          </cell>
        </row>
        <row r="60">
          <cell r="B60">
            <v>41758</v>
          </cell>
          <cell r="C60" t="str">
            <v>昭和の日</v>
          </cell>
        </row>
        <row r="61">
          <cell r="B61">
            <v>41762</v>
          </cell>
          <cell r="C61" t="str">
            <v>憲法記念日</v>
          </cell>
        </row>
        <row r="62">
          <cell r="B62">
            <v>41763</v>
          </cell>
          <cell r="C62" t="str">
            <v>みどりの日</v>
          </cell>
        </row>
        <row r="63">
          <cell r="B63">
            <v>41764</v>
          </cell>
          <cell r="C63" t="str">
            <v>こどもの日</v>
          </cell>
        </row>
        <row r="64">
          <cell r="B64">
            <v>41765</v>
          </cell>
          <cell r="C64" t="str">
            <v>振替休日</v>
          </cell>
        </row>
        <row r="65">
          <cell r="B65">
            <v>41841</v>
          </cell>
          <cell r="C65" t="str">
            <v>海の日</v>
          </cell>
        </row>
        <row r="66">
          <cell r="B66">
            <v>41897</v>
          </cell>
          <cell r="C66" t="str">
            <v>敬老の日</v>
          </cell>
        </row>
        <row r="67">
          <cell r="B67">
            <v>41905</v>
          </cell>
          <cell r="C67" t="str">
            <v>秋分の日</v>
          </cell>
        </row>
        <row r="68">
          <cell r="B68">
            <v>41925</v>
          </cell>
          <cell r="C68" t="str">
            <v>体育の日</v>
          </cell>
        </row>
        <row r="69">
          <cell r="B69">
            <v>41946</v>
          </cell>
          <cell r="C69" t="str">
            <v>文化の日</v>
          </cell>
        </row>
        <row r="70">
          <cell r="B70">
            <v>41966</v>
          </cell>
          <cell r="C70" t="str">
            <v>勤労感謝の日</v>
          </cell>
        </row>
        <row r="71">
          <cell r="B71">
            <v>41967</v>
          </cell>
          <cell r="C71" t="str">
            <v>振替休日</v>
          </cell>
        </row>
        <row r="72">
          <cell r="B72">
            <v>41996</v>
          </cell>
          <cell r="C72" t="str">
            <v>天皇誕生日</v>
          </cell>
        </row>
        <row r="73">
          <cell r="B73">
            <v>2015</v>
          </cell>
        </row>
        <row r="74">
          <cell r="B74">
            <v>42005</v>
          </cell>
          <cell r="C74" t="str">
            <v>元日</v>
          </cell>
        </row>
        <row r="75">
          <cell r="B75">
            <v>42016</v>
          </cell>
          <cell r="C75" t="str">
            <v>成人の日</v>
          </cell>
        </row>
        <row r="76">
          <cell r="B76">
            <v>42046</v>
          </cell>
          <cell r="C76" t="str">
            <v>建国記念の日</v>
          </cell>
        </row>
        <row r="77">
          <cell r="B77">
            <v>42084</v>
          </cell>
          <cell r="C77" t="str">
            <v>春分の日</v>
          </cell>
        </row>
        <row r="78">
          <cell r="B78">
            <v>42123</v>
          </cell>
          <cell r="C78" t="str">
            <v>昭和の日</v>
          </cell>
        </row>
        <row r="79">
          <cell r="B79">
            <v>42127</v>
          </cell>
          <cell r="C79" t="str">
            <v>憲法記念日</v>
          </cell>
        </row>
        <row r="80">
          <cell r="B80">
            <v>42128</v>
          </cell>
          <cell r="C80" t="str">
            <v>みどりの日</v>
          </cell>
        </row>
        <row r="81">
          <cell r="B81">
            <v>42129</v>
          </cell>
          <cell r="C81" t="str">
            <v>こどもの日</v>
          </cell>
        </row>
        <row r="82">
          <cell r="B82">
            <v>42130</v>
          </cell>
          <cell r="C82" t="str">
            <v>振替休日</v>
          </cell>
        </row>
        <row r="83">
          <cell r="B83">
            <v>42205</v>
          </cell>
          <cell r="C83" t="str">
            <v>海の日</v>
          </cell>
        </row>
        <row r="84">
          <cell r="B84">
            <v>42268</v>
          </cell>
          <cell r="C84" t="str">
            <v>敬老の日</v>
          </cell>
        </row>
        <row r="85">
          <cell r="B85">
            <v>42269</v>
          </cell>
          <cell r="C85" t="str">
            <v>国民の休日</v>
          </cell>
        </row>
        <row r="86">
          <cell r="B86">
            <v>42270</v>
          </cell>
          <cell r="C86" t="str">
            <v>秋分の日</v>
          </cell>
        </row>
        <row r="87">
          <cell r="B87">
            <v>42289</v>
          </cell>
          <cell r="C87" t="str">
            <v>体育の日</v>
          </cell>
        </row>
        <row r="88">
          <cell r="B88">
            <v>42311</v>
          </cell>
          <cell r="C88" t="str">
            <v>文化の日</v>
          </cell>
        </row>
        <row r="89">
          <cell r="B89">
            <v>42331</v>
          </cell>
          <cell r="C89" t="str">
            <v>勤労感謝の日</v>
          </cell>
        </row>
        <row r="90">
          <cell r="B90">
            <v>42361</v>
          </cell>
          <cell r="C90" t="str">
            <v>天皇誕生日</v>
          </cell>
        </row>
        <row r="91">
          <cell r="B91">
            <v>2016</v>
          </cell>
        </row>
        <row r="92">
          <cell r="B92">
            <v>42370</v>
          </cell>
          <cell r="C92" t="str">
            <v>元日</v>
          </cell>
        </row>
        <row r="93">
          <cell r="B93">
            <v>42380</v>
          </cell>
          <cell r="C93" t="str">
            <v>成人の日</v>
          </cell>
        </row>
        <row r="94">
          <cell r="B94">
            <v>42411</v>
          </cell>
          <cell r="C94" t="str">
            <v>建国記念の日</v>
          </cell>
        </row>
        <row r="95">
          <cell r="B95">
            <v>42449</v>
          </cell>
          <cell r="C95" t="str">
            <v>春分の日</v>
          </cell>
        </row>
        <row r="96">
          <cell r="B96">
            <v>42450</v>
          </cell>
          <cell r="C96" t="str">
            <v>振替休日</v>
          </cell>
        </row>
        <row r="97">
          <cell r="B97">
            <v>42489</v>
          </cell>
          <cell r="C97" t="str">
            <v>昭和の日</v>
          </cell>
        </row>
        <row r="98">
          <cell r="B98">
            <v>42493</v>
          </cell>
          <cell r="C98" t="str">
            <v>憲法記念日</v>
          </cell>
        </row>
        <row r="99">
          <cell r="B99">
            <v>42494</v>
          </cell>
          <cell r="C99" t="str">
            <v>みどりの日</v>
          </cell>
        </row>
        <row r="100">
          <cell r="B100">
            <v>42495</v>
          </cell>
          <cell r="C100" t="str">
            <v>こどもの日</v>
          </cell>
        </row>
        <row r="101">
          <cell r="B101">
            <v>42569</v>
          </cell>
          <cell r="C101" t="str">
            <v>海の日</v>
          </cell>
        </row>
        <row r="102">
          <cell r="B102">
            <v>42593</v>
          </cell>
          <cell r="C102" t="str">
            <v>山の日</v>
          </cell>
        </row>
        <row r="103">
          <cell r="B103">
            <v>42632</v>
          </cell>
          <cell r="C103" t="str">
            <v>敬老の日</v>
          </cell>
        </row>
        <row r="104">
          <cell r="B104">
            <v>42635</v>
          </cell>
          <cell r="C104" t="str">
            <v>秋分の日</v>
          </cell>
        </row>
        <row r="105">
          <cell r="B105">
            <v>42653</v>
          </cell>
          <cell r="C105" t="str">
            <v>体育の日</v>
          </cell>
        </row>
        <row r="106">
          <cell r="B106">
            <v>42677</v>
          </cell>
          <cell r="C106" t="str">
            <v>文化の日</v>
          </cell>
        </row>
        <row r="107">
          <cell r="B107">
            <v>42697</v>
          </cell>
          <cell r="C107" t="str">
            <v>勤労感謝の日</v>
          </cell>
        </row>
        <row r="108">
          <cell r="B108">
            <v>42727</v>
          </cell>
          <cell r="C108" t="str">
            <v>天皇誕生日</v>
          </cell>
        </row>
        <row r="109">
          <cell r="B109">
            <v>2017</v>
          </cell>
        </row>
        <row r="110">
          <cell r="B110">
            <v>42736</v>
          </cell>
          <cell r="C110" t="str">
            <v>元日</v>
          </cell>
        </row>
        <row r="111">
          <cell r="B111">
            <v>42737</v>
          </cell>
          <cell r="C111" t="str">
            <v>振替休日</v>
          </cell>
        </row>
        <row r="112">
          <cell r="B112">
            <v>42744</v>
          </cell>
          <cell r="C112" t="str">
            <v>成人の日</v>
          </cell>
        </row>
        <row r="113">
          <cell r="B113">
            <v>42777</v>
          </cell>
          <cell r="C113" t="str">
            <v>建国記念の日</v>
          </cell>
        </row>
        <row r="114">
          <cell r="B114">
            <v>42814</v>
          </cell>
          <cell r="C114" t="str">
            <v>春分の日</v>
          </cell>
        </row>
        <row r="115">
          <cell r="B115">
            <v>42854</v>
          </cell>
          <cell r="C115" t="str">
            <v>昭和の日</v>
          </cell>
        </row>
        <row r="116">
          <cell r="B116">
            <v>42858</v>
          </cell>
          <cell r="C116" t="str">
            <v>憲法記念日</v>
          </cell>
        </row>
        <row r="117">
          <cell r="B117">
            <v>42859</v>
          </cell>
          <cell r="C117" t="str">
            <v>みどりの日</v>
          </cell>
        </row>
        <row r="118">
          <cell r="B118">
            <v>42860</v>
          </cell>
          <cell r="C118" t="str">
            <v>こどもの日</v>
          </cell>
        </row>
        <row r="119">
          <cell r="B119">
            <v>42933</v>
          </cell>
          <cell r="C119" t="str">
            <v>海の日</v>
          </cell>
        </row>
        <row r="120">
          <cell r="B120">
            <v>42958</v>
          </cell>
          <cell r="C120" t="str">
            <v>山の日</v>
          </cell>
        </row>
        <row r="121">
          <cell r="B121">
            <v>42996</v>
          </cell>
          <cell r="C121" t="str">
            <v>敬老の日</v>
          </cell>
        </row>
        <row r="122">
          <cell r="B122">
            <v>43001</v>
          </cell>
          <cell r="C122" t="str">
            <v>秋分の日</v>
          </cell>
        </row>
        <row r="123">
          <cell r="B123">
            <v>43017</v>
          </cell>
          <cell r="C123" t="str">
            <v>体育の日</v>
          </cell>
        </row>
        <row r="124">
          <cell r="B124">
            <v>43042</v>
          </cell>
          <cell r="C124" t="str">
            <v>文化の日</v>
          </cell>
        </row>
        <row r="125">
          <cell r="B125">
            <v>43062</v>
          </cell>
          <cell r="C125" t="str">
            <v>勤労感謝の日</v>
          </cell>
        </row>
        <row r="126">
          <cell r="B126">
            <v>43092</v>
          </cell>
          <cell r="C126" t="str">
            <v>天皇誕生日</v>
          </cell>
        </row>
        <row r="127">
          <cell r="B127">
            <v>2018</v>
          </cell>
        </row>
        <row r="128">
          <cell r="B128">
            <v>43101</v>
          </cell>
          <cell r="C128" t="str">
            <v>元日</v>
          </cell>
        </row>
        <row r="129">
          <cell r="B129">
            <v>43108</v>
          </cell>
          <cell r="C129" t="str">
            <v>成人の日</v>
          </cell>
        </row>
        <row r="130">
          <cell r="B130">
            <v>43142</v>
          </cell>
          <cell r="C130" t="str">
            <v>建国記念の日</v>
          </cell>
        </row>
        <row r="131">
          <cell r="B131">
            <v>43143</v>
          </cell>
          <cell r="C131" t="str">
            <v>振替休日</v>
          </cell>
        </row>
        <row r="132">
          <cell r="B132">
            <v>43180</v>
          </cell>
          <cell r="C132" t="str">
            <v>春分の日</v>
          </cell>
        </row>
        <row r="133">
          <cell r="B133">
            <v>43219</v>
          </cell>
          <cell r="C133" t="str">
            <v>昭和の日</v>
          </cell>
        </row>
        <row r="134">
          <cell r="B134">
            <v>43220</v>
          </cell>
          <cell r="C134" t="str">
            <v>振替休日</v>
          </cell>
        </row>
        <row r="135">
          <cell r="B135">
            <v>43223</v>
          </cell>
          <cell r="C135" t="str">
            <v>憲法記念日</v>
          </cell>
        </row>
        <row r="136">
          <cell r="B136">
            <v>43224</v>
          </cell>
          <cell r="C136" t="str">
            <v>みどりの日</v>
          </cell>
        </row>
        <row r="137">
          <cell r="B137">
            <v>43225</v>
          </cell>
          <cell r="C137" t="str">
            <v>こどもの日</v>
          </cell>
        </row>
        <row r="138">
          <cell r="B138">
            <v>43297</v>
          </cell>
          <cell r="C138" t="str">
            <v>海の日</v>
          </cell>
        </row>
        <row r="139">
          <cell r="B139">
            <v>43323</v>
          </cell>
          <cell r="C139" t="str">
            <v>山の日</v>
          </cell>
        </row>
        <row r="140">
          <cell r="B140">
            <v>43360</v>
          </cell>
          <cell r="C140" t="str">
            <v>敬老の日</v>
          </cell>
        </row>
        <row r="141">
          <cell r="B141">
            <v>43366</v>
          </cell>
          <cell r="C141" t="str">
            <v>秋分の日</v>
          </cell>
        </row>
        <row r="142">
          <cell r="B142">
            <v>43367</v>
          </cell>
          <cell r="C142" t="str">
            <v>振替休日</v>
          </cell>
        </row>
        <row r="143">
          <cell r="B143">
            <v>43381</v>
          </cell>
          <cell r="C143" t="str">
            <v>体育の日</v>
          </cell>
        </row>
        <row r="144">
          <cell r="B144">
            <v>43407</v>
          </cell>
          <cell r="C144" t="str">
            <v>文化の日</v>
          </cell>
        </row>
        <row r="145">
          <cell r="B145">
            <v>43427</v>
          </cell>
          <cell r="C145" t="str">
            <v>勤労感謝の日</v>
          </cell>
        </row>
        <row r="146">
          <cell r="B146">
            <v>43457</v>
          </cell>
          <cell r="C146" t="str">
            <v>天皇誕生日</v>
          </cell>
        </row>
        <row r="147">
          <cell r="B147">
            <v>43458</v>
          </cell>
          <cell r="C147" t="str">
            <v>振替休日</v>
          </cell>
        </row>
        <row r="148">
          <cell r="B148">
            <v>2019</v>
          </cell>
        </row>
        <row r="149">
          <cell r="B149">
            <v>43466</v>
          </cell>
          <cell r="C149" t="str">
            <v>元日</v>
          </cell>
        </row>
        <row r="150">
          <cell r="B150">
            <v>43479</v>
          </cell>
          <cell r="C150" t="str">
            <v>成人の日</v>
          </cell>
        </row>
        <row r="151">
          <cell r="B151">
            <v>43507</v>
          </cell>
          <cell r="C151" t="str">
            <v>建国記念の日</v>
          </cell>
        </row>
        <row r="152">
          <cell r="B152">
            <v>43545</v>
          </cell>
          <cell r="C152" t="str">
            <v>春分の日</v>
          </cell>
        </row>
        <row r="153">
          <cell r="B153">
            <v>43584</v>
          </cell>
          <cell r="C153" t="str">
            <v>昭和の日</v>
          </cell>
        </row>
        <row r="154">
          <cell r="B154">
            <v>43588</v>
          </cell>
          <cell r="C154" t="str">
            <v>憲法記念日</v>
          </cell>
        </row>
        <row r="155">
          <cell r="B155">
            <v>43589</v>
          </cell>
          <cell r="C155" t="str">
            <v>みどりの日</v>
          </cell>
        </row>
        <row r="156">
          <cell r="B156">
            <v>43590</v>
          </cell>
          <cell r="C156" t="str">
            <v>こどもの日</v>
          </cell>
        </row>
        <row r="157">
          <cell r="B157">
            <v>43591</v>
          </cell>
          <cell r="C157" t="str">
            <v>振替休日</v>
          </cell>
        </row>
        <row r="158">
          <cell r="B158">
            <v>43661</v>
          </cell>
          <cell r="C158" t="str">
            <v>海の日</v>
          </cell>
        </row>
        <row r="159">
          <cell r="B159">
            <v>43688</v>
          </cell>
          <cell r="C159" t="str">
            <v>山の日</v>
          </cell>
        </row>
        <row r="160">
          <cell r="B160">
            <v>43724</v>
          </cell>
          <cell r="C160" t="str">
            <v>敬老の日</v>
          </cell>
        </row>
        <row r="161">
          <cell r="B161">
            <v>43731</v>
          </cell>
          <cell r="C161" t="str">
            <v>秋分の日</v>
          </cell>
        </row>
        <row r="162">
          <cell r="B162">
            <v>43752</v>
          </cell>
          <cell r="C162" t="str">
            <v>体育の日</v>
          </cell>
        </row>
        <row r="163">
          <cell r="B163">
            <v>43772</v>
          </cell>
          <cell r="C163" t="str">
            <v>文化の日</v>
          </cell>
        </row>
        <row r="164">
          <cell r="B164">
            <v>43773</v>
          </cell>
          <cell r="C164" t="str">
            <v>振替休日</v>
          </cell>
        </row>
        <row r="165">
          <cell r="B165">
            <v>43792</v>
          </cell>
          <cell r="C165" t="str">
            <v>勤労感謝の日</v>
          </cell>
        </row>
        <row r="166">
          <cell r="B166">
            <v>43822</v>
          </cell>
          <cell r="C166" t="str">
            <v>天皇誕生日</v>
          </cell>
        </row>
        <row r="167">
          <cell r="B167">
            <v>2020</v>
          </cell>
        </row>
        <row r="168">
          <cell r="B168">
            <v>43831</v>
          </cell>
          <cell r="C168" t="str">
            <v>元日</v>
          </cell>
        </row>
        <row r="169">
          <cell r="B169">
            <v>43838</v>
          </cell>
          <cell r="C169" t="str">
            <v>成人の日</v>
          </cell>
        </row>
        <row r="170">
          <cell r="B170">
            <v>43872</v>
          </cell>
          <cell r="C170" t="str">
            <v>建国記念の日</v>
          </cell>
        </row>
        <row r="171">
          <cell r="B171">
            <v>43873</v>
          </cell>
          <cell r="C171" t="str">
            <v>振替休日</v>
          </cell>
        </row>
        <row r="172">
          <cell r="B172">
            <v>43911</v>
          </cell>
          <cell r="C172" t="str">
            <v>春分の日</v>
          </cell>
        </row>
        <row r="173">
          <cell r="B173">
            <v>43950</v>
          </cell>
          <cell r="C173" t="str">
            <v>昭和の日</v>
          </cell>
        </row>
        <row r="174">
          <cell r="B174">
            <v>43951</v>
          </cell>
          <cell r="C174" t="str">
            <v>振替休日</v>
          </cell>
        </row>
        <row r="175">
          <cell r="B175">
            <v>43954</v>
          </cell>
          <cell r="C175" t="str">
            <v>憲法記念日</v>
          </cell>
        </row>
        <row r="176">
          <cell r="B176">
            <v>43955</v>
          </cell>
          <cell r="C176" t="str">
            <v>みどりの日</v>
          </cell>
        </row>
        <row r="177">
          <cell r="B177">
            <v>43956</v>
          </cell>
          <cell r="C177" t="str">
            <v>こどもの日</v>
          </cell>
        </row>
        <row r="178">
          <cell r="B178">
            <v>44028</v>
          </cell>
          <cell r="C178" t="str">
            <v>海の日</v>
          </cell>
        </row>
        <row r="179">
          <cell r="B179">
            <v>44054</v>
          </cell>
          <cell r="C179" t="str">
            <v>山の日</v>
          </cell>
        </row>
        <row r="180">
          <cell r="B180">
            <v>44091</v>
          </cell>
          <cell r="C180" t="str">
            <v>敬老の日</v>
          </cell>
        </row>
        <row r="181">
          <cell r="B181">
            <v>44097</v>
          </cell>
          <cell r="C181" t="str">
            <v>秋分の日</v>
          </cell>
        </row>
        <row r="182">
          <cell r="B182">
            <v>44098</v>
          </cell>
          <cell r="C182" t="str">
            <v>振替休日</v>
          </cell>
        </row>
        <row r="183">
          <cell r="B183">
            <v>44112</v>
          </cell>
          <cell r="C183" t="str">
            <v>体育の日</v>
          </cell>
        </row>
        <row r="184">
          <cell r="B184">
            <v>44138</v>
          </cell>
          <cell r="C184" t="str">
            <v>文化の日</v>
          </cell>
        </row>
        <row r="185">
          <cell r="B185">
            <v>44158</v>
          </cell>
          <cell r="C185" t="str">
            <v>勤労感謝の日</v>
          </cell>
        </row>
        <row r="186">
          <cell r="B186">
            <v>44188</v>
          </cell>
          <cell r="C186" t="str">
            <v>天皇誕生日</v>
          </cell>
        </row>
        <row r="187">
          <cell r="B187">
            <v>44189</v>
          </cell>
          <cell r="C187" t="str">
            <v>振替休日</v>
          </cell>
        </row>
        <row r="188">
          <cell r="B188">
            <v>2021</v>
          </cell>
        </row>
        <row r="189">
          <cell r="B189">
            <v>44197</v>
          </cell>
          <cell r="C189" t="str">
            <v>元日</v>
          </cell>
        </row>
        <row r="190">
          <cell r="B190">
            <v>44210</v>
          </cell>
          <cell r="C190" t="str">
            <v>成人の日</v>
          </cell>
        </row>
        <row r="191">
          <cell r="B191">
            <v>44238</v>
          </cell>
          <cell r="C191" t="str">
            <v>建国記念の日</v>
          </cell>
        </row>
        <row r="192">
          <cell r="B192">
            <v>44276</v>
          </cell>
          <cell r="C192" t="str">
            <v>春分の日</v>
          </cell>
        </row>
        <row r="193">
          <cell r="B193">
            <v>44315</v>
          </cell>
          <cell r="C193" t="str">
            <v>昭和の日</v>
          </cell>
        </row>
        <row r="194">
          <cell r="B194">
            <v>44319</v>
          </cell>
          <cell r="C194" t="str">
            <v>憲法記念日</v>
          </cell>
        </row>
        <row r="195">
          <cell r="B195">
            <v>44320</v>
          </cell>
          <cell r="C195" t="str">
            <v>みどりの日</v>
          </cell>
        </row>
        <row r="196">
          <cell r="B196">
            <v>44321</v>
          </cell>
          <cell r="C196" t="str">
            <v>こどもの日</v>
          </cell>
        </row>
        <row r="197">
          <cell r="B197">
            <v>44322</v>
          </cell>
          <cell r="C197" t="str">
            <v>振替休日</v>
          </cell>
        </row>
        <row r="198">
          <cell r="B198">
            <v>44392</v>
          </cell>
          <cell r="C198" t="str">
            <v>海の日</v>
          </cell>
        </row>
        <row r="199">
          <cell r="B199">
            <v>44419</v>
          </cell>
          <cell r="C199" t="str">
            <v>山の日</v>
          </cell>
        </row>
        <row r="200">
          <cell r="B200">
            <v>44455</v>
          </cell>
          <cell r="C200" t="str">
            <v>敬老の日</v>
          </cell>
        </row>
        <row r="201">
          <cell r="B201">
            <v>44462</v>
          </cell>
          <cell r="C201" t="str">
            <v>秋分の日</v>
          </cell>
        </row>
        <row r="202">
          <cell r="B202">
            <v>44483</v>
          </cell>
          <cell r="C202" t="str">
            <v>体育の日</v>
          </cell>
        </row>
        <row r="203">
          <cell r="B203">
            <v>44503</v>
          </cell>
          <cell r="C203" t="str">
            <v>文化の日</v>
          </cell>
        </row>
        <row r="204">
          <cell r="B204">
            <v>44504</v>
          </cell>
          <cell r="C204" t="str">
            <v>振替休日</v>
          </cell>
        </row>
        <row r="205">
          <cell r="B205">
            <v>44523</v>
          </cell>
          <cell r="C205" t="str">
            <v>勤労感謝の日</v>
          </cell>
        </row>
        <row r="206">
          <cell r="B206">
            <v>44553</v>
          </cell>
          <cell r="C206" t="str">
            <v>天皇誕生日</v>
          </cell>
        </row>
        <row r="207">
          <cell r="B207">
            <v>2022</v>
          </cell>
        </row>
        <row r="208">
          <cell r="B208">
            <v>44562</v>
          </cell>
          <cell r="C208" t="str">
            <v>元日</v>
          </cell>
        </row>
        <row r="209">
          <cell r="B209">
            <v>44574</v>
          </cell>
          <cell r="C209" t="str">
            <v>成人の日</v>
          </cell>
        </row>
        <row r="210">
          <cell r="B210">
            <v>44603</v>
          </cell>
          <cell r="C210" t="str">
            <v>建国記念の日</v>
          </cell>
        </row>
        <row r="211">
          <cell r="B211">
            <v>44640</v>
          </cell>
          <cell r="C211" t="str">
            <v>春分の日</v>
          </cell>
        </row>
        <row r="212">
          <cell r="B212">
            <v>44680</v>
          </cell>
          <cell r="C212" t="str">
            <v>昭和の日</v>
          </cell>
        </row>
        <row r="213">
          <cell r="B213">
            <v>44684</v>
          </cell>
          <cell r="C213" t="str">
            <v>憲法記念日</v>
          </cell>
        </row>
        <row r="214">
          <cell r="B214">
            <v>44685</v>
          </cell>
          <cell r="C214" t="str">
            <v>みどりの日</v>
          </cell>
        </row>
        <row r="215">
          <cell r="B215">
            <v>44686</v>
          </cell>
          <cell r="C215" t="str">
            <v>こどもの日</v>
          </cell>
        </row>
        <row r="216">
          <cell r="B216">
            <v>44687</v>
          </cell>
          <cell r="C216" t="str">
            <v>振替休日</v>
          </cell>
        </row>
        <row r="217">
          <cell r="B217">
            <v>44762</v>
          </cell>
          <cell r="C217" t="str">
            <v>海の日</v>
          </cell>
        </row>
        <row r="218">
          <cell r="B218">
            <v>44784</v>
          </cell>
          <cell r="C218" t="str">
            <v>山の日</v>
          </cell>
        </row>
        <row r="219">
          <cell r="B219">
            <v>44825</v>
          </cell>
          <cell r="C219" t="str">
            <v>敬老の日</v>
          </cell>
        </row>
        <row r="220">
          <cell r="B220">
            <v>44826</v>
          </cell>
          <cell r="C220" t="str">
            <v>秋分の日</v>
          </cell>
        </row>
        <row r="221">
          <cell r="B221">
            <v>44846</v>
          </cell>
          <cell r="C221" t="str">
            <v>体育の日</v>
          </cell>
        </row>
        <row r="222">
          <cell r="B222">
            <v>44868</v>
          </cell>
          <cell r="C222" t="str">
            <v>文化の日</v>
          </cell>
        </row>
        <row r="223">
          <cell r="B223">
            <v>44888</v>
          </cell>
          <cell r="C223" t="str">
            <v>勤労感謝の日</v>
          </cell>
        </row>
        <row r="224">
          <cell r="B224">
            <v>44918</v>
          </cell>
          <cell r="C224" t="str">
            <v>天皇誕生日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70"/>
  <sheetViews>
    <sheetView workbookViewId="0">
      <selection activeCell="Y5" sqref="Y5"/>
    </sheetView>
  </sheetViews>
  <sheetFormatPr defaultRowHeight="13.2"/>
  <cols>
    <col min="1" max="7" width="3.875" customWidth="1"/>
    <col min="8" max="8" width="2" customWidth="1"/>
    <col min="9" max="15" width="3.875" customWidth="1"/>
    <col min="16" max="16" width="2" customWidth="1"/>
    <col min="17" max="23" width="3.875" customWidth="1"/>
    <col min="24" max="24" width="5.125" customWidth="1"/>
  </cols>
  <sheetData>
    <row r="1" spans="1:30" ht="24.75" customHeight="1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0">
        <v>2023</v>
      </c>
    </row>
    <row r="2" spans="1:30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1" t="s">
        <v>1</v>
      </c>
      <c r="R2" s="4"/>
      <c r="S2" s="4"/>
      <c r="T2" s="4"/>
      <c r="U2" s="4"/>
      <c r="V2" s="4"/>
      <c r="W2" s="4"/>
      <c r="X2" s="30"/>
    </row>
    <row r="3" spans="1:30" ht="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0"/>
    </row>
    <row r="4" spans="1:30" ht="20.100000000000001" customHeight="1">
      <c r="A4" s="5">
        <v>4</v>
      </c>
      <c r="B4" s="5"/>
      <c r="C4" s="5"/>
      <c r="D4" s="5"/>
      <c r="E4" s="5"/>
      <c r="F4" s="5"/>
      <c r="G4" s="5"/>
      <c r="I4" s="5">
        <v>5</v>
      </c>
      <c r="J4" s="5"/>
      <c r="K4" s="5"/>
      <c r="L4" s="5"/>
      <c r="M4" s="5"/>
      <c r="N4" s="5"/>
      <c r="O4" s="5"/>
      <c r="Q4" s="5">
        <v>6</v>
      </c>
      <c r="R4" s="5"/>
      <c r="S4" s="5"/>
      <c r="T4" s="5"/>
      <c r="U4" s="5"/>
      <c r="V4" s="5"/>
      <c r="W4" s="5"/>
      <c r="X4" s="11"/>
      <c r="Y4" s="38"/>
      <c r="AA4" s="1"/>
      <c r="AB4" s="1"/>
      <c r="AC4" s="1"/>
      <c r="AD4" s="1"/>
    </row>
    <row r="5" spans="1:30" s="1" customFormat="1" ht="1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7">
        <v>7</v>
      </c>
      <c r="I5" s="6">
        <v>1</v>
      </c>
      <c r="J5" s="12">
        <v>2</v>
      </c>
      <c r="K5" s="12">
        <v>3</v>
      </c>
      <c r="L5" s="12">
        <v>4</v>
      </c>
      <c r="M5" s="12">
        <v>5</v>
      </c>
      <c r="N5" s="12">
        <v>6</v>
      </c>
      <c r="O5" s="17">
        <v>7</v>
      </c>
      <c r="Q5" s="6">
        <v>1</v>
      </c>
      <c r="R5" s="12">
        <v>2</v>
      </c>
      <c r="S5" s="12">
        <v>3</v>
      </c>
      <c r="T5" s="12">
        <v>4</v>
      </c>
      <c r="U5" s="12">
        <v>5</v>
      </c>
      <c r="V5" s="12">
        <v>6</v>
      </c>
      <c r="W5" s="17">
        <v>7</v>
      </c>
      <c r="X5" s="11"/>
    </row>
    <row r="6" spans="1:30" s="2" customFormat="1" ht="20.100000000000001" customHeight="1">
      <c r="A6" s="7" t="str">
        <f t="shared" ref="A6:G6" si="0">IF(A$5&gt;=WEEKDAY(DATE($X$1,$A$4,1)),A$5-WEEKDAY(DATE($X$1,$A$4,1))+1,"✶")</f>
        <v>✶</v>
      </c>
      <c r="B6" s="7" t="str">
        <f t="shared" si="0"/>
        <v>✶</v>
      </c>
      <c r="C6" s="7" t="str">
        <f t="shared" si="0"/>
        <v>✶</v>
      </c>
      <c r="D6" s="7" t="str">
        <f t="shared" si="0"/>
        <v>✶</v>
      </c>
      <c r="E6" s="7" t="str">
        <f t="shared" si="0"/>
        <v>✶</v>
      </c>
      <c r="F6" s="7" t="str">
        <f t="shared" si="0"/>
        <v>✶</v>
      </c>
      <c r="G6" s="7">
        <f t="shared" si="0"/>
        <v>1</v>
      </c>
      <c r="I6" s="7" t="str">
        <f t="shared" ref="I6:O6" si="1">IF(I$5&gt;=WEEKDAY(DATE($X$1,$I$4,1)),I$5-WEEKDAY(DATE($X$1,$I$4,1))+1,"✶")</f>
        <v>✶</v>
      </c>
      <c r="J6" s="7">
        <f t="shared" si="1"/>
        <v>1</v>
      </c>
      <c r="K6" s="7">
        <f t="shared" si="1"/>
        <v>2</v>
      </c>
      <c r="L6" s="14">
        <f t="shared" si="1"/>
        <v>3</v>
      </c>
      <c r="M6" s="14">
        <f t="shared" si="1"/>
        <v>4</v>
      </c>
      <c r="N6" s="25">
        <f t="shared" si="1"/>
        <v>5</v>
      </c>
      <c r="O6" s="7">
        <f t="shared" si="1"/>
        <v>6</v>
      </c>
      <c r="Q6" s="7" t="str">
        <f t="shared" ref="Q6:W6" si="2">IF(Q$5&gt;=WEEKDAY(DATE($X$1,$Q$4,1)),Q$5-WEEKDAY(DATE($X$1,$Q$4,1))+1,"✶")</f>
        <v>✶</v>
      </c>
      <c r="R6" s="7" t="str">
        <f t="shared" si="2"/>
        <v>✶</v>
      </c>
      <c r="S6" s="7" t="str">
        <f t="shared" si="2"/>
        <v>✶</v>
      </c>
      <c r="T6" s="7" t="str">
        <f t="shared" si="2"/>
        <v>✶</v>
      </c>
      <c r="U6" s="7">
        <f t="shared" si="2"/>
        <v>1</v>
      </c>
      <c r="V6" s="7">
        <f t="shared" si="2"/>
        <v>2</v>
      </c>
      <c r="W6" s="7">
        <f t="shared" si="2"/>
        <v>3</v>
      </c>
      <c r="X6" s="11"/>
      <c r="Y6" s="38"/>
      <c r="Z6" s="1"/>
      <c r="AA6" s="1"/>
      <c r="AB6" s="1"/>
      <c r="AC6" s="1"/>
      <c r="AD6" s="1"/>
    </row>
    <row r="7" spans="1:30" s="2" customFormat="1" ht="20.100000000000001" customHeight="1">
      <c r="A7" s="7">
        <f t="shared" ref="A7:G9" si="3">$G6+A$5</f>
        <v>2</v>
      </c>
      <c r="B7" s="7">
        <f t="shared" si="3"/>
        <v>3</v>
      </c>
      <c r="C7" s="7">
        <f t="shared" si="3"/>
        <v>4</v>
      </c>
      <c r="D7" s="7">
        <f t="shared" si="3"/>
        <v>5</v>
      </c>
      <c r="E7" s="7">
        <f t="shared" si="3"/>
        <v>6</v>
      </c>
      <c r="F7" s="7">
        <f t="shared" si="3"/>
        <v>7</v>
      </c>
      <c r="G7" s="7">
        <f t="shared" si="3"/>
        <v>8</v>
      </c>
      <c r="I7" s="7">
        <f t="shared" ref="I7:O9" si="4">$O6+I$5</f>
        <v>7</v>
      </c>
      <c r="J7" s="7">
        <f t="shared" si="4"/>
        <v>8</v>
      </c>
      <c r="K7" s="7">
        <f t="shared" si="4"/>
        <v>9</v>
      </c>
      <c r="L7" s="7">
        <f t="shared" si="4"/>
        <v>10</v>
      </c>
      <c r="M7" s="7">
        <f t="shared" si="4"/>
        <v>11</v>
      </c>
      <c r="N7" s="7">
        <f t="shared" si="4"/>
        <v>12</v>
      </c>
      <c r="O7" s="7">
        <f t="shared" si="4"/>
        <v>13</v>
      </c>
      <c r="Q7" s="7">
        <f t="shared" ref="Q7:W9" si="5">$W6+Q$5</f>
        <v>4</v>
      </c>
      <c r="R7" s="7">
        <f t="shared" si="5"/>
        <v>5</v>
      </c>
      <c r="S7" s="7">
        <f t="shared" si="5"/>
        <v>6</v>
      </c>
      <c r="T7" s="7">
        <f t="shared" si="5"/>
        <v>7</v>
      </c>
      <c r="U7" s="7">
        <f t="shared" si="5"/>
        <v>8</v>
      </c>
      <c r="V7" s="7">
        <f t="shared" si="5"/>
        <v>9</v>
      </c>
      <c r="W7" s="7">
        <f t="shared" si="5"/>
        <v>10</v>
      </c>
      <c r="X7" s="28"/>
      <c r="Y7" s="1"/>
      <c r="Z7" s="1"/>
      <c r="AA7" s="1"/>
      <c r="AB7" s="1"/>
      <c r="AC7" s="1"/>
      <c r="AD7" s="1"/>
    </row>
    <row r="8" spans="1:30" s="2" customFormat="1" ht="20.100000000000001" customHeight="1">
      <c r="A8" s="7">
        <f t="shared" si="3"/>
        <v>9</v>
      </c>
      <c r="B8" s="7">
        <f t="shared" si="3"/>
        <v>10</v>
      </c>
      <c r="C8" s="7">
        <f t="shared" si="3"/>
        <v>11</v>
      </c>
      <c r="D8" s="7">
        <f t="shared" si="3"/>
        <v>12</v>
      </c>
      <c r="E8" s="7">
        <f t="shared" si="3"/>
        <v>13</v>
      </c>
      <c r="F8" s="7">
        <f t="shared" si="3"/>
        <v>14</v>
      </c>
      <c r="G8" s="7">
        <f t="shared" si="3"/>
        <v>15</v>
      </c>
      <c r="I8" s="7">
        <f t="shared" si="4"/>
        <v>14</v>
      </c>
      <c r="J8" s="7">
        <f t="shared" si="4"/>
        <v>15</v>
      </c>
      <c r="K8" s="7">
        <f t="shared" si="4"/>
        <v>16</v>
      </c>
      <c r="L8" s="7">
        <f t="shared" si="4"/>
        <v>17</v>
      </c>
      <c r="M8" s="7">
        <f t="shared" si="4"/>
        <v>18</v>
      </c>
      <c r="N8" s="7">
        <f t="shared" si="4"/>
        <v>19</v>
      </c>
      <c r="O8" s="7">
        <f t="shared" si="4"/>
        <v>20</v>
      </c>
      <c r="Q8" s="7">
        <f t="shared" si="5"/>
        <v>11</v>
      </c>
      <c r="R8" s="7">
        <f t="shared" si="5"/>
        <v>12</v>
      </c>
      <c r="S8" s="7">
        <f t="shared" si="5"/>
        <v>13</v>
      </c>
      <c r="T8" s="7">
        <f t="shared" si="5"/>
        <v>14</v>
      </c>
      <c r="U8" s="7">
        <f t="shared" si="5"/>
        <v>15</v>
      </c>
      <c r="V8" s="7">
        <f t="shared" si="5"/>
        <v>16</v>
      </c>
      <c r="W8" s="7">
        <f t="shared" si="5"/>
        <v>17</v>
      </c>
      <c r="X8" s="1"/>
      <c r="Y8" s="1"/>
      <c r="Z8" s="1"/>
      <c r="AA8" s="1"/>
      <c r="AB8" s="1"/>
      <c r="AC8" s="1"/>
      <c r="AD8" s="1"/>
    </row>
    <row r="9" spans="1:30" s="2" customFormat="1" ht="20.100000000000001" customHeight="1">
      <c r="A9" s="7">
        <f t="shared" si="3"/>
        <v>16</v>
      </c>
      <c r="B9" s="7">
        <f t="shared" si="3"/>
        <v>17</v>
      </c>
      <c r="C9" s="7">
        <f t="shared" si="3"/>
        <v>18</v>
      </c>
      <c r="D9" s="7">
        <f t="shared" si="3"/>
        <v>19</v>
      </c>
      <c r="E9" s="7">
        <f t="shared" si="3"/>
        <v>20</v>
      </c>
      <c r="F9" s="7">
        <f t="shared" si="3"/>
        <v>21</v>
      </c>
      <c r="G9" s="7">
        <f t="shared" si="3"/>
        <v>22</v>
      </c>
      <c r="I9" s="7">
        <f t="shared" si="4"/>
        <v>21</v>
      </c>
      <c r="J9" s="7">
        <f t="shared" si="4"/>
        <v>22</v>
      </c>
      <c r="K9" s="7">
        <f t="shared" si="4"/>
        <v>23</v>
      </c>
      <c r="L9" s="7">
        <f t="shared" si="4"/>
        <v>24</v>
      </c>
      <c r="M9" s="7">
        <f t="shared" si="4"/>
        <v>25</v>
      </c>
      <c r="N9" s="7">
        <f t="shared" si="4"/>
        <v>26</v>
      </c>
      <c r="O9" s="7">
        <f t="shared" si="4"/>
        <v>27</v>
      </c>
      <c r="Q9" s="7">
        <f t="shared" si="5"/>
        <v>18</v>
      </c>
      <c r="R9" s="7">
        <f t="shared" si="5"/>
        <v>19</v>
      </c>
      <c r="S9" s="7">
        <f t="shared" si="5"/>
        <v>20</v>
      </c>
      <c r="T9" s="7">
        <f t="shared" si="5"/>
        <v>21</v>
      </c>
      <c r="U9" s="7">
        <f t="shared" si="5"/>
        <v>22</v>
      </c>
      <c r="V9" s="7">
        <f t="shared" si="5"/>
        <v>23</v>
      </c>
      <c r="W9" s="7">
        <f t="shared" si="5"/>
        <v>24</v>
      </c>
    </row>
    <row r="10" spans="1:30" s="2" customFormat="1" ht="20.100000000000001" customHeight="1">
      <c r="A10" s="7">
        <f t="shared" ref="A10:G10" si="6">IF($G9+A$5&gt;DAY(DATE($X$1,$A$4+1,0)),"✶",$G9+A$5)</f>
        <v>23</v>
      </c>
      <c r="B10" s="7">
        <f t="shared" si="6"/>
        <v>24</v>
      </c>
      <c r="C10" s="7">
        <f t="shared" si="6"/>
        <v>25</v>
      </c>
      <c r="D10" s="7">
        <f t="shared" si="6"/>
        <v>26</v>
      </c>
      <c r="E10" s="7">
        <f t="shared" si="6"/>
        <v>27</v>
      </c>
      <c r="F10" s="7">
        <f t="shared" si="6"/>
        <v>28</v>
      </c>
      <c r="G10" s="14">
        <f t="shared" si="6"/>
        <v>29</v>
      </c>
      <c r="I10" s="7">
        <f t="shared" ref="I10:O10" si="7">IF($O9+I$5&gt;DAY(DATE($X$1,$I$4+1,0)),"✶",$O9+I$5)</f>
        <v>28</v>
      </c>
      <c r="J10" s="7">
        <f t="shared" si="7"/>
        <v>29</v>
      </c>
      <c r="K10" s="7">
        <f t="shared" si="7"/>
        <v>30</v>
      </c>
      <c r="L10" s="7">
        <f t="shared" si="7"/>
        <v>31</v>
      </c>
      <c r="M10" s="7" t="str">
        <f t="shared" si="7"/>
        <v>✶</v>
      </c>
      <c r="N10" s="7" t="str">
        <f t="shared" si="7"/>
        <v>✶</v>
      </c>
      <c r="O10" s="7" t="str">
        <f t="shared" si="7"/>
        <v>✶</v>
      </c>
      <c r="Q10" s="7">
        <f t="shared" ref="Q10:W10" si="8">IF($W9+Q$5&gt;DAY(DATE($X$1,$Q$4+1,0)),"✶",$W9+Q$5)</f>
        <v>25</v>
      </c>
      <c r="R10" s="7">
        <f t="shared" si="8"/>
        <v>26</v>
      </c>
      <c r="S10" s="7">
        <f t="shared" si="8"/>
        <v>27</v>
      </c>
      <c r="T10" s="7">
        <f t="shared" si="8"/>
        <v>28</v>
      </c>
      <c r="U10" s="7">
        <f t="shared" si="8"/>
        <v>29</v>
      </c>
      <c r="V10" s="7">
        <f t="shared" si="8"/>
        <v>30</v>
      </c>
      <c r="W10" s="7" t="str">
        <f t="shared" si="8"/>
        <v>✶</v>
      </c>
    </row>
    <row r="11" spans="1:30" s="2" customFormat="1" ht="20.100000000000001" customHeight="1">
      <c r="A11" s="7">
        <f t="shared" ref="A11:G11" si="9">IF($A10+A$5+6&gt;DAY(DATE($X$1,$A$4+1,0)),"✶",$A10+A$5+6)</f>
        <v>30</v>
      </c>
      <c r="B11" s="7" t="str">
        <f t="shared" si="9"/>
        <v>✶</v>
      </c>
      <c r="C11" s="7" t="str">
        <f t="shared" si="9"/>
        <v>✶</v>
      </c>
      <c r="D11" s="7" t="str">
        <f t="shared" si="9"/>
        <v>✶</v>
      </c>
      <c r="E11" s="7" t="str">
        <f t="shared" si="9"/>
        <v>✶</v>
      </c>
      <c r="F11" s="7" t="str">
        <f t="shared" si="9"/>
        <v>✶</v>
      </c>
      <c r="G11" s="7" t="str">
        <f t="shared" si="9"/>
        <v>✶</v>
      </c>
      <c r="I11" s="7" t="str">
        <f t="shared" ref="I11:O11" si="10">IF($I10+I$5+6&gt;DAY(DATE($X$1,$I$4+1,0)),"✶",$I10+I$5+6)</f>
        <v>✶</v>
      </c>
      <c r="J11" s="7" t="str">
        <f t="shared" si="10"/>
        <v>✶</v>
      </c>
      <c r="K11" s="7" t="str">
        <f t="shared" si="10"/>
        <v>✶</v>
      </c>
      <c r="L11" s="7" t="str">
        <f t="shared" si="10"/>
        <v>✶</v>
      </c>
      <c r="M11" s="7" t="str">
        <f t="shared" si="10"/>
        <v>✶</v>
      </c>
      <c r="N11" s="7" t="str">
        <f t="shared" si="10"/>
        <v>✶</v>
      </c>
      <c r="O11" s="7" t="str">
        <f t="shared" si="10"/>
        <v>✶</v>
      </c>
      <c r="Q11" s="7" t="str">
        <f t="shared" ref="Q11:W11" si="11">IF($Q10+Q$5+6&gt;DAY(DATE($X$1,$Q$4+1,0)),"✶",$Q10+Q$5+6)</f>
        <v>✶</v>
      </c>
      <c r="R11" s="7" t="str">
        <f t="shared" si="11"/>
        <v>✶</v>
      </c>
      <c r="S11" s="7" t="str">
        <f t="shared" si="11"/>
        <v>✶</v>
      </c>
      <c r="T11" s="7" t="str">
        <f t="shared" si="11"/>
        <v>✶</v>
      </c>
      <c r="U11" s="7" t="str">
        <f t="shared" si="11"/>
        <v>✶</v>
      </c>
      <c r="V11" s="7" t="str">
        <f t="shared" si="11"/>
        <v>✶</v>
      </c>
      <c r="W11" s="7" t="str">
        <f t="shared" si="11"/>
        <v>✶</v>
      </c>
      <c r="X11" s="31"/>
    </row>
    <row r="12" spans="1:30" s="1" customFormat="1" ht="39" customHeight="1">
      <c r="A12" s="8" t="s">
        <v>3</v>
      </c>
      <c r="B12" s="13"/>
      <c r="C12" s="13"/>
      <c r="D12" s="13"/>
      <c r="E12" s="13"/>
      <c r="F12" s="13"/>
      <c r="G12" s="13"/>
      <c r="H12" s="18"/>
      <c r="I12" s="19" t="s">
        <v>7</v>
      </c>
      <c r="J12" s="22"/>
      <c r="K12" s="22"/>
      <c r="L12" s="22"/>
      <c r="M12" s="22"/>
      <c r="N12" s="22"/>
      <c r="O12" s="22"/>
      <c r="P12" s="18"/>
      <c r="Q12" s="13"/>
      <c r="R12" s="13"/>
      <c r="S12" s="13"/>
      <c r="T12" s="13"/>
      <c r="U12" s="13"/>
      <c r="V12" s="13"/>
      <c r="W12" s="13"/>
      <c r="X12" s="32"/>
    </row>
    <row r="13" spans="1:30" ht="8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33"/>
    </row>
    <row r="14" spans="1:30" ht="20.100000000000001" customHeight="1">
      <c r="A14" s="5">
        <v>7</v>
      </c>
      <c r="B14" s="5"/>
      <c r="C14" s="5"/>
      <c r="D14" s="5"/>
      <c r="E14" s="5"/>
      <c r="F14" s="5"/>
      <c r="G14" s="5"/>
      <c r="I14" s="5">
        <v>8</v>
      </c>
      <c r="J14" s="5"/>
      <c r="K14" s="5"/>
      <c r="L14" s="5"/>
      <c r="M14" s="5"/>
      <c r="N14" s="5"/>
      <c r="O14" s="5"/>
      <c r="Q14" s="5">
        <v>9</v>
      </c>
      <c r="R14" s="5"/>
      <c r="S14" s="5"/>
      <c r="T14" s="5"/>
      <c r="U14" s="5"/>
      <c r="V14" s="5"/>
      <c r="W14" s="5"/>
      <c r="X14" s="34"/>
    </row>
    <row r="15" spans="1:30" s="1" customFormat="1" ht="15" customHeight="1">
      <c r="A15" s="6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7">
        <v>7</v>
      </c>
      <c r="I15" s="6">
        <v>1</v>
      </c>
      <c r="J15" s="12">
        <v>2</v>
      </c>
      <c r="K15" s="12">
        <v>3</v>
      </c>
      <c r="L15" s="12">
        <v>4</v>
      </c>
      <c r="M15" s="12">
        <v>5</v>
      </c>
      <c r="N15" s="12">
        <v>6</v>
      </c>
      <c r="O15" s="17">
        <v>7</v>
      </c>
      <c r="Q15" s="6">
        <v>1</v>
      </c>
      <c r="R15" s="12">
        <v>2</v>
      </c>
      <c r="S15" s="12">
        <v>3</v>
      </c>
      <c r="T15" s="12">
        <v>4</v>
      </c>
      <c r="U15" s="12">
        <v>5</v>
      </c>
      <c r="V15" s="12">
        <v>6</v>
      </c>
      <c r="W15" s="17">
        <v>7</v>
      </c>
    </row>
    <row r="16" spans="1:30" s="2" customFormat="1" ht="20.100000000000001" customHeight="1">
      <c r="A16" s="7" t="str">
        <f t="shared" ref="A16:G16" si="12">IF(A$5&gt;=WEEKDAY(DATE($X$1,$A$14,1)),A$5-WEEKDAY(DATE($X$1,$A$14,1))+1,"✶")</f>
        <v>✶</v>
      </c>
      <c r="B16" s="7" t="str">
        <f t="shared" si="12"/>
        <v>✶</v>
      </c>
      <c r="C16" s="7" t="str">
        <f t="shared" si="12"/>
        <v>✶</v>
      </c>
      <c r="D16" s="7" t="str">
        <f t="shared" si="12"/>
        <v>✶</v>
      </c>
      <c r="E16" s="7" t="str">
        <f t="shared" si="12"/>
        <v>✶</v>
      </c>
      <c r="F16" s="7" t="str">
        <f t="shared" si="12"/>
        <v>✶</v>
      </c>
      <c r="G16" s="7">
        <f t="shared" si="12"/>
        <v>1</v>
      </c>
      <c r="I16" s="7" t="str">
        <f t="shared" ref="I16:O16" si="13">IF(I$5&gt;=WEEKDAY(DATE($X$1,$I$14,1)),I$5-WEEKDAY(DATE($X$1,$I$14,1))+1,"✶")</f>
        <v>✶</v>
      </c>
      <c r="J16" s="7" t="str">
        <f t="shared" si="13"/>
        <v>✶</v>
      </c>
      <c r="K16" s="7">
        <f t="shared" si="13"/>
        <v>1</v>
      </c>
      <c r="L16" s="7">
        <f t="shared" si="13"/>
        <v>2</v>
      </c>
      <c r="M16" s="7">
        <f t="shared" si="13"/>
        <v>3</v>
      </c>
      <c r="N16" s="7">
        <f t="shared" si="13"/>
        <v>4</v>
      </c>
      <c r="O16" s="7">
        <f t="shared" si="13"/>
        <v>5</v>
      </c>
      <c r="Q16" s="7" t="str">
        <f t="shared" ref="Q16:W16" si="14">IF(Q$5&gt;=WEEKDAY(DATE($X$1,$Q$14,1)),Q$5-WEEKDAY(DATE($X$1,$Q$14,1))+1,"✶")</f>
        <v>✶</v>
      </c>
      <c r="R16" s="7" t="str">
        <f t="shared" si="14"/>
        <v>✶</v>
      </c>
      <c r="S16" s="7" t="str">
        <f t="shared" si="14"/>
        <v>✶</v>
      </c>
      <c r="T16" s="7" t="str">
        <f t="shared" si="14"/>
        <v>✶</v>
      </c>
      <c r="U16" s="7" t="str">
        <f t="shared" si="14"/>
        <v>✶</v>
      </c>
      <c r="V16" s="7">
        <f t="shared" si="14"/>
        <v>1</v>
      </c>
      <c r="W16" s="7">
        <f t="shared" si="14"/>
        <v>2</v>
      </c>
    </row>
    <row r="17" spans="1:24" s="2" customFormat="1" ht="20.100000000000001" customHeight="1">
      <c r="A17" s="7">
        <f t="shared" ref="A17:G19" si="15">$G16+A$5</f>
        <v>2</v>
      </c>
      <c r="B17" s="7">
        <f t="shared" si="15"/>
        <v>3</v>
      </c>
      <c r="C17" s="7">
        <f t="shared" si="15"/>
        <v>4</v>
      </c>
      <c r="D17" s="7">
        <f t="shared" si="15"/>
        <v>5</v>
      </c>
      <c r="E17" s="7">
        <f t="shared" si="15"/>
        <v>6</v>
      </c>
      <c r="F17" s="7">
        <f t="shared" si="15"/>
        <v>7</v>
      </c>
      <c r="G17" s="7">
        <f t="shared" si="15"/>
        <v>8</v>
      </c>
      <c r="I17" s="7">
        <f t="shared" ref="I17:O19" si="16">$O16+I$5</f>
        <v>6</v>
      </c>
      <c r="J17" s="7">
        <f t="shared" si="16"/>
        <v>7</v>
      </c>
      <c r="K17" s="7">
        <f t="shared" si="16"/>
        <v>8</v>
      </c>
      <c r="L17" s="7">
        <f t="shared" si="16"/>
        <v>9</v>
      </c>
      <c r="M17" s="7">
        <f t="shared" si="16"/>
        <v>10</v>
      </c>
      <c r="N17" s="14">
        <f t="shared" si="16"/>
        <v>11</v>
      </c>
      <c r="O17" s="7">
        <f t="shared" si="16"/>
        <v>12</v>
      </c>
      <c r="Q17" s="7">
        <f t="shared" ref="Q17:W19" si="17">$W16+Q$5</f>
        <v>3</v>
      </c>
      <c r="R17" s="7">
        <f t="shared" si="17"/>
        <v>4</v>
      </c>
      <c r="S17" s="7">
        <f t="shared" si="17"/>
        <v>5</v>
      </c>
      <c r="T17" s="7">
        <f t="shared" si="17"/>
        <v>6</v>
      </c>
      <c r="U17" s="7">
        <f t="shared" si="17"/>
        <v>7</v>
      </c>
      <c r="V17" s="7">
        <f t="shared" si="17"/>
        <v>8</v>
      </c>
      <c r="W17" s="7">
        <f t="shared" si="17"/>
        <v>9</v>
      </c>
    </row>
    <row r="18" spans="1:24" s="2" customFormat="1" ht="20.100000000000001" customHeight="1">
      <c r="A18" s="7">
        <f t="shared" si="15"/>
        <v>9</v>
      </c>
      <c r="B18" s="7">
        <f t="shared" si="15"/>
        <v>10</v>
      </c>
      <c r="C18" s="7">
        <f t="shared" si="15"/>
        <v>11</v>
      </c>
      <c r="D18" s="7">
        <f t="shared" si="15"/>
        <v>12</v>
      </c>
      <c r="E18" s="7">
        <f t="shared" si="15"/>
        <v>13</v>
      </c>
      <c r="F18" s="7">
        <f t="shared" si="15"/>
        <v>14</v>
      </c>
      <c r="G18" s="7">
        <f t="shared" si="15"/>
        <v>15</v>
      </c>
      <c r="I18" s="7">
        <f t="shared" si="16"/>
        <v>13</v>
      </c>
      <c r="J18" s="7">
        <f t="shared" si="16"/>
        <v>14</v>
      </c>
      <c r="K18" s="7">
        <f t="shared" si="16"/>
        <v>15</v>
      </c>
      <c r="L18" s="7">
        <f t="shared" si="16"/>
        <v>16</v>
      </c>
      <c r="M18" s="7">
        <f t="shared" si="16"/>
        <v>17</v>
      </c>
      <c r="N18" s="7">
        <f t="shared" si="16"/>
        <v>18</v>
      </c>
      <c r="O18" s="7">
        <f t="shared" si="16"/>
        <v>19</v>
      </c>
      <c r="Q18" s="7">
        <f t="shared" si="17"/>
        <v>10</v>
      </c>
      <c r="R18" s="7">
        <f t="shared" si="17"/>
        <v>11</v>
      </c>
      <c r="S18" s="7">
        <f t="shared" si="17"/>
        <v>12</v>
      </c>
      <c r="T18" s="7">
        <f t="shared" si="17"/>
        <v>13</v>
      </c>
      <c r="U18" s="7">
        <f t="shared" si="17"/>
        <v>14</v>
      </c>
      <c r="V18" s="7">
        <f t="shared" si="17"/>
        <v>15</v>
      </c>
      <c r="W18" s="7">
        <f t="shared" si="17"/>
        <v>16</v>
      </c>
      <c r="X18" s="35"/>
    </row>
    <row r="19" spans="1:24" s="2" customFormat="1" ht="20.100000000000001" customHeight="1">
      <c r="A19" s="7">
        <f t="shared" si="15"/>
        <v>16</v>
      </c>
      <c r="B19" s="7">
        <f t="shared" si="15"/>
        <v>17</v>
      </c>
      <c r="C19" s="7">
        <f t="shared" si="15"/>
        <v>18</v>
      </c>
      <c r="D19" s="7">
        <f t="shared" si="15"/>
        <v>19</v>
      </c>
      <c r="E19" s="7">
        <f t="shared" si="15"/>
        <v>20</v>
      </c>
      <c r="F19" s="7">
        <f t="shared" si="15"/>
        <v>21</v>
      </c>
      <c r="G19" s="7">
        <f t="shared" si="15"/>
        <v>22</v>
      </c>
      <c r="I19" s="7">
        <f t="shared" si="16"/>
        <v>20</v>
      </c>
      <c r="J19" s="7">
        <f t="shared" si="16"/>
        <v>21</v>
      </c>
      <c r="K19" s="7">
        <f t="shared" si="16"/>
        <v>22</v>
      </c>
      <c r="L19" s="7">
        <f t="shared" si="16"/>
        <v>23</v>
      </c>
      <c r="M19" s="7">
        <f t="shared" si="16"/>
        <v>24</v>
      </c>
      <c r="N19" s="7">
        <f t="shared" si="16"/>
        <v>25</v>
      </c>
      <c r="O19" s="7">
        <f t="shared" si="16"/>
        <v>26</v>
      </c>
      <c r="Q19" s="7">
        <f t="shared" si="17"/>
        <v>17</v>
      </c>
      <c r="R19" s="7">
        <f t="shared" si="17"/>
        <v>18</v>
      </c>
      <c r="S19" s="7">
        <f t="shared" si="17"/>
        <v>19</v>
      </c>
      <c r="T19" s="7">
        <f t="shared" si="17"/>
        <v>20</v>
      </c>
      <c r="U19" s="7">
        <f t="shared" si="17"/>
        <v>21</v>
      </c>
      <c r="V19" s="7">
        <f t="shared" si="17"/>
        <v>22</v>
      </c>
      <c r="W19" s="14">
        <f t="shared" si="17"/>
        <v>23</v>
      </c>
    </row>
    <row r="20" spans="1:24" s="2" customFormat="1" ht="20.100000000000001" customHeight="1">
      <c r="A20" s="7">
        <f t="shared" ref="A20:G20" si="18">IF($G19+A$5&gt;DAY(DATE($X$1,$A$14+1,0)),"✶",$G19+A$5)</f>
        <v>23</v>
      </c>
      <c r="B20" s="7">
        <f t="shared" si="18"/>
        <v>24</v>
      </c>
      <c r="C20" s="7">
        <f t="shared" si="18"/>
        <v>25</v>
      </c>
      <c r="D20" s="7">
        <f t="shared" si="18"/>
        <v>26</v>
      </c>
      <c r="E20" s="7">
        <f t="shared" si="18"/>
        <v>27</v>
      </c>
      <c r="F20" s="7">
        <f t="shared" si="18"/>
        <v>28</v>
      </c>
      <c r="G20" s="7">
        <f t="shared" si="18"/>
        <v>29</v>
      </c>
      <c r="I20" s="7">
        <f t="shared" ref="I20:O20" si="19">IF($O19+I$5&gt;DAY(DATE($X$1,$I$14+1,0)),"✶",$O19+I$5)</f>
        <v>27</v>
      </c>
      <c r="J20" s="7">
        <f t="shared" si="19"/>
        <v>28</v>
      </c>
      <c r="K20" s="7">
        <f t="shared" si="19"/>
        <v>29</v>
      </c>
      <c r="L20" s="7">
        <f t="shared" si="19"/>
        <v>30</v>
      </c>
      <c r="M20" s="7">
        <f t="shared" si="19"/>
        <v>31</v>
      </c>
      <c r="N20" s="7" t="str">
        <f t="shared" si="19"/>
        <v>✶</v>
      </c>
      <c r="O20" s="7" t="str">
        <f t="shared" si="19"/>
        <v>✶</v>
      </c>
      <c r="Q20" s="7">
        <f t="shared" ref="Q20:W20" si="20">IF($W19+Q$5&gt;DAY(DATE($X$1,$Q$14+1,0)),"✶",$W19+Q$5)</f>
        <v>24</v>
      </c>
      <c r="R20" s="7">
        <f t="shared" si="20"/>
        <v>25</v>
      </c>
      <c r="S20" s="7">
        <f t="shared" si="20"/>
        <v>26</v>
      </c>
      <c r="T20" s="7">
        <f t="shared" si="20"/>
        <v>27</v>
      </c>
      <c r="U20" s="7">
        <f t="shared" si="20"/>
        <v>28</v>
      </c>
      <c r="V20" s="7">
        <f t="shared" si="20"/>
        <v>29</v>
      </c>
      <c r="W20" s="7">
        <f t="shared" si="20"/>
        <v>30</v>
      </c>
      <c r="X20" s="35"/>
    </row>
    <row r="21" spans="1:24" s="2" customFormat="1" ht="20.100000000000001" customHeight="1">
      <c r="A21" s="7">
        <f t="shared" ref="A21:G21" si="21">IF($A20+A$5+6&gt;DAY(DATE($X$1,$A$14+1,0)),"✶",$A20+A$5+6)</f>
        <v>30</v>
      </c>
      <c r="B21" s="7">
        <f t="shared" si="21"/>
        <v>31</v>
      </c>
      <c r="C21" s="7" t="str">
        <f t="shared" si="21"/>
        <v>✶</v>
      </c>
      <c r="D21" s="7" t="str">
        <f t="shared" si="21"/>
        <v>✶</v>
      </c>
      <c r="E21" s="7" t="str">
        <f t="shared" si="21"/>
        <v>✶</v>
      </c>
      <c r="F21" s="7" t="str">
        <f t="shared" si="21"/>
        <v>✶</v>
      </c>
      <c r="G21" s="7" t="str">
        <f t="shared" si="21"/>
        <v>✶</v>
      </c>
      <c r="I21" s="7" t="str">
        <f t="shared" ref="I21:O21" si="22">IF($I20+I$5+6&gt;DAY(DATE($X$1,$I$14+1,0)),"✶",$I20+I$5+6)</f>
        <v>✶</v>
      </c>
      <c r="J21" s="7" t="str">
        <f t="shared" si="22"/>
        <v>✶</v>
      </c>
      <c r="K21" s="7" t="str">
        <f t="shared" si="22"/>
        <v>✶</v>
      </c>
      <c r="L21" s="7" t="str">
        <f t="shared" si="22"/>
        <v>✶</v>
      </c>
      <c r="M21" s="7" t="str">
        <f t="shared" si="22"/>
        <v>✶</v>
      </c>
      <c r="N21" s="7" t="str">
        <f t="shared" si="22"/>
        <v>✶</v>
      </c>
      <c r="O21" s="7" t="str">
        <f t="shared" si="22"/>
        <v>✶</v>
      </c>
      <c r="Q21" s="7" t="str">
        <f t="shared" ref="Q21:W21" si="23">IF($Q20+Q$5+6&gt;DAY(DATE($X$1,$Q$14+1,0)),"✶",$Q20+Q$5+6)</f>
        <v>✶</v>
      </c>
      <c r="R21" s="7" t="str">
        <f t="shared" si="23"/>
        <v>✶</v>
      </c>
      <c r="S21" s="7" t="str">
        <f t="shared" si="23"/>
        <v>✶</v>
      </c>
      <c r="T21" s="7" t="str">
        <f t="shared" si="23"/>
        <v>✶</v>
      </c>
      <c r="U21" s="7" t="str">
        <f t="shared" si="23"/>
        <v>✶</v>
      </c>
      <c r="V21" s="7" t="str">
        <f t="shared" si="23"/>
        <v>✶</v>
      </c>
      <c r="W21" s="7" t="str">
        <f t="shared" si="23"/>
        <v>✶</v>
      </c>
      <c r="X21" s="35"/>
    </row>
    <row r="22" spans="1:24" s="1" customFormat="1" ht="39" customHeight="1">
      <c r="A22" s="8" t="s">
        <v>16</v>
      </c>
      <c r="B22" s="13"/>
      <c r="C22" s="13"/>
      <c r="D22" s="13"/>
      <c r="E22" s="13"/>
      <c r="F22" s="13"/>
      <c r="G22" s="13"/>
      <c r="H22" s="18"/>
      <c r="I22" s="20" t="s">
        <v>9</v>
      </c>
      <c r="J22" s="23"/>
      <c r="K22" s="23"/>
      <c r="L22" s="23"/>
      <c r="M22" s="23"/>
      <c r="N22" s="23"/>
      <c r="O22" s="26"/>
      <c r="P22" s="18"/>
      <c r="Q22" s="8" t="s">
        <v>2</v>
      </c>
      <c r="R22" s="13"/>
      <c r="S22" s="13"/>
      <c r="T22" s="13"/>
      <c r="U22" s="13"/>
      <c r="V22" s="13"/>
      <c r="W22" s="13"/>
      <c r="X22" s="36"/>
    </row>
    <row r="23" spans="1:24" ht="8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37"/>
    </row>
    <row r="24" spans="1:24" ht="20.100000000000001" customHeight="1">
      <c r="A24" s="5">
        <v>10</v>
      </c>
      <c r="B24" s="5"/>
      <c r="C24" s="5"/>
      <c r="D24" s="5"/>
      <c r="E24" s="5"/>
      <c r="F24" s="5"/>
      <c r="G24" s="5"/>
      <c r="I24" s="5">
        <v>11</v>
      </c>
      <c r="J24" s="5"/>
      <c r="K24" s="5"/>
      <c r="L24" s="5"/>
      <c r="M24" s="5"/>
      <c r="N24" s="5"/>
      <c r="O24" s="5"/>
      <c r="Q24" s="5">
        <v>12</v>
      </c>
      <c r="R24" s="5"/>
      <c r="S24" s="5"/>
      <c r="T24" s="5"/>
      <c r="U24" s="5"/>
      <c r="V24" s="5"/>
      <c r="W24" s="5"/>
      <c r="X24" s="37"/>
    </row>
    <row r="25" spans="1:24" s="1" customFormat="1" ht="15" customHeight="1">
      <c r="A25" s="6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7">
        <v>7</v>
      </c>
      <c r="I25" s="6">
        <v>1</v>
      </c>
      <c r="J25" s="12">
        <v>2</v>
      </c>
      <c r="K25" s="12">
        <v>3</v>
      </c>
      <c r="L25" s="12">
        <v>4</v>
      </c>
      <c r="M25" s="12">
        <v>5</v>
      </c>
      <c r="N25" s="12">
        <v>6</v>
      </c>
      <c r="O25" s="17">
        <v>7</v>
      </c>
      <c r="Q25" s="6">
        <v>1</v>
      </c>
      <c r="R25" s="12">
        <v>2</v>
      </c>
      <c r="S25" s="12">
        <v>3</v>
      </c>
      <c r="T25" s="12">
        <v>4</v>
      </c>
      <c r="U25" s="12">
        <v>5</v>
      </c>
      <c r="V25" s="12">
        <v>6</v>
      </c>
      <c r="W25" s="17">
        <v>7</v>
      </c>
    </row>
    <row r="26" spans="1:24" s="2" customFormat="1" ht="20.100000000000001" customHeight="1">
      <c r="A26" s="7">
        <f t="shared" ref="A26:G26" si="24">IF(A$5&gt;=WEEKDAY(DATE($X$1,$A$24,1)),A$5-WEEKDAY(DATE($X$1,$A$24,1))+1,"✶")</f>
        <v>1</v>
      </c>
      <c r="B26" s="7">
        <f t="shared" si="24"/>
        <v>2</v>
      </c>
      <c r="C26" s="7">
        <f t="shared" si="24"/>
        <v>3</v>
      </c>
      <c r="D26" s="7">
        <f t="shared" si="24"/>
        <v>4</v>
      </c>
      <c r="E26" s="7">
        <f t="shared" si="24"/>
        <v>5</v>
      </c>
      <c r="F26" s="7">
        <f t="shared" si="24"/>
        <v>6</v>
      </c>
      <c r="G26" s="7">
        <f t="shared" si="24"/>
        <v>7</v>
      </c>
      <c r="I26" s="7" t="str">
        <f t="shared" ref="I26:O26" si="25">IF(I$5&gt;=WEEKDAY(DATE($X$1,$I$24,1)),I$5-WEEKDAY(DATE($X$1,$I$24,1))+1,"✶")</f>
        <v>✶</v>
      </c>
      <c r="J26" s="7" t="str">
        <f t="shared" si="25"/>
        <v>✶</v>
      </c>
      <c r="K26" s="7" t="str">
        <f t="shared" si="25"/>
        <v>✶</v>
      </c>
      <c r="L26" s="7">
        <f t="shared" si="25"/>
        <v>1</v>
      </c>
      <c r="M26" s="7">
        <f t="shared" si="25"/>
        <v>2</v>
      </c>
      <c r="N26" s="14">
        <f t="shared" si="25"/>
        <v>3</v>
      </c>
      <c r="O26" s="7">
        <f t="shared" si="25"/>
        <v>4</v>
      </c>
      <c r="Q26" s="7" t="str">
        <f t="shared" ref="Q26:W26" si="26">IF(Q$5&gt;=WEEKDAY(DATE($X$1,$Q$24,1)),Q$5-WEEKDAY(DATE($X$1,$Q$24,1))+1,"✶")</f>
        <v>✶</v>
      </c>
      <c r="R26" s="7" t="str">
        <f t="shared" si="26"/>
        <v>✶</v>
      </c>
      <c r="S26" s="7" t="str">
        <f t="shared" si="26"/>
        <v>✶</v>
      </c>
      <c r="T26" s="7" t="str">
        <f t="shared" si="26"/>
        <v>✶</v>
      </c>
      <c r="U26" s="7" t="str">
        <f t="shared" si="26"/>
        <v>✶</v>
      </c>
      <c r="V26" s="7">
        <f t="shared" si="26"/>
        <v>1</v>
      </c>
      <c r="W26" s="7">
        <f t="shared" si="26"/>
        <v>2</v>
      </c>
    </row>
    <row r="27" spans="1:24" s="2" customFormat="1" ht="20.100000000000001" customHeight="1">
      <c r="A27" s="7">
        <f t="shared" ref="A27:G29" si="27">$G26+A$5</f>
        <v>8</v>
      </c>
      <c r="B27" s="7">
        <f t="shared" si="27"/>
        <v>9</v>
      </c>
      <c r="C27" s="14">
        <f t="shared" si="27"/>
        <v>10</v>
      </c>
      <c r="D27" s="7">
        <f t="shared" si="27"/>
        <v>11</v>
      </c>
      <c r="E27" s="7">
        <f t="shared" si="27"/>
        <v>12</v>
      </c>
      <c r="F27" s="7">
        <f t="shared" si="27"/>
        <v>13</v>
      </c>
      <c r="G27" s="7">
        <f t="shared" si="27"/>
        <v>14</v>
      </c>
      <c r="I27" s="7">
        <f t="shared" ref="I27:O29" si="28">$O26+I$5</f>
        <v>5</v>
      </c>
      <c r="J27" s="7">
        <f t="shared" si="28"/>
        <v>6</v>
      </c>
      <c r="K27" s="7">
        <f t="shared" si="28"/>
        <v>7</v>
      </c>
      <c r="L27" s="7">
        <f t="shared" si="28"/>
        <v>8</v>
      </c>
      <c r="M27" s="7">
        <f t="shared" si="28"/>
        <v>9</v>
      </c>
      <c r="N27" s="7">
        <f t="shared" si="28"/>
        <v>10</v>
      </c>
      <c r="O27" s="7">
        <f t="shared" si="28"/>
        <v>11</v>
      </c>
      <c r="Q27" s="7">
        <f t="shared" ref="Q27:W29" si="29">$W26+Q$5</f>
        <v>3</v>
      </c>
      <c r="R27" s="7">
        <f t="shared" si="29"/>
        <v>4</v>
      </c>
      <c r="S27" s="7">
        <f t="shared" si="29"/>
        <v>5</v>
      </c>
      <c r="T27" s="7">
        <f t="shared" si="29"/>
        <v>6</v>
      </c>
      <c r="U27" s="7">
        <f t="shared" si="29"/>
        <v>7</v>
      </c>
      <c r="V27" s="7">
        <f t="shared" si="29"/>
        <v>8</v>
      </c>
      <c r="W27" s="7">
        <f t="shared" si="29"/>
        <v>9</v>
      </c>
    </row>
    <row r="28" spans="1:24" s="2" customFormat="1" ht="20.100000000000001" customHeight="1">
      <c r="A28" s="7">
        <f t="shared" si="27"/>
        <v>15</v>
      </c>
      <c r="B28" s="7">
        <f t="shared" si="27"/>
        <v>16</v>
      </c>
      <c r="C28" s="7">
        <f t="shared" si="27"/>
        <v>17</v>
      </c>
      <c r="D28" s="7">
        <f t="shared" si="27"/>
        <v>18</v>
      </c>
      <c r="E28" s="7">
        <f t="shared" si="27"/>
        <v>19</v>
      </c>
      <c r="F28" s="7">
        <f t="shared" si="27"/>
        <v>20</v>
      </c>
      <c r="G28" s="7">
        <f t="shared" si="27"/>
        <v>21</v>
      </c>
      <c r="I28" s="7">
        <f t="shared" si="28"/>
        <v>12</v>
      </c>
      <c r="J28" s="7">
        <f t="shared" si="28"/>
        <v>13</v>
      </c>
      <c r="K28" s="7">
        <f t="shared" si="28"/>
        <v>14</v>
      </c>
      <c r="L28" s="7">
        <f t="shared" si="28"/>
        <v>15</v>
      </c>
      <c r="M28" s="7">
        <f t="shared" si="28"/>
        <v>16</v>
      </c>
      <c r="N28" s="7">
        <f t="shared" si="28"/>
        <v>17</v>
      </c>
      <c r="O28" s="7">
        <f t="shared" si="28"/>
        <v>18</v>
      </c>
      <c r="Q28" s="7">
        <f t="shared" si="29"/>
        <v>10</v>
      </c>
      <c r="R28" s="7">
        <f t="shared" si="29"/>
        <v>11</v>
      </c>
      <c r="S28" s="7">
        <f t="shared" si="29"/>
        <v>12</v>
      </c>
      <c r="T28" s="7">
        <f t="shared" si="29"/>
        <v>13</v>
      </c>
      <c r="U28" s="7">
        <f t="shared" si="29"/>
        <v>14</v>
      </c>
      <c r="V28" s="7">
        <f t="shared" si="29"/>
        <v>15</v>
      </c>
      <c r="W28" s="7">
        <f t="shared" si="29"/>
        <v>16</v>
      </c>
    </row>
    <row r="29" spans="1:24" s="2" customFormat="1" ht="20.100000000000001" customHeight="1">
      <c r="A29" s="7">
        <f t="shared" si="27"/>
        <v>22</v>
      </c>
      <c r="B29" s="7">
        <f t="shared" si="27"/>
        <v>23</v>
      </c>
      <c r="C29" s="7">
        <f t="shared" si="27"/>
        <v>24</v>
      </c>
      <c r="D29" s="7">
        <f t="shared" si="27"/>
        <v>25</v>
      </c>
      <c r="E29" s="7">
        <f t="shared" si="27"/>
        <v>26</v>
      </c>
      <c r="F29" s="7">
        <f t="shared" si="27"/>
        <v>27</v>
      </c>
      <c r="G29" s="7">
        <f t="shared" si="27"/>
        <v>28</v>
      </c>
      <c r="I29" s="7">
        <f t="shared" si="28"/>
        <v>19</v>
      </c>
      <c r="J29" s="7">
        <f t="shared" si="28"/>
        <v>20</v>
      </c>
      <c r="K29" s="7">
        <f t="shared" si="28"/>
        <v>21</v>
      </c>
      <c r="L29" s="7">
        <f t="shared" si="28"/>
        <v>22</v>
      </c>
      <c r="M29" s="14">
        <f t="shared" si="28"/>
        <v>23</v>
      </c>
      <c r="N29" s="7">
        <f t="shared" si="28"/>
        <v>24</v>
      </c>
      <c r="O29" s="7">
        <f t="shared" si="28"/>
        <v>25</v>
      </c>
      <c r="Q29" s="7">
        <f t="shared" si="29"/>
        <v>17</v>
      </c>
      <c r="R29" s="7">
        <f t="shared" si="29"/>
        <v>18</v>
      </c>
      <c r="S29" s="7">
        <f t="shared" si="29"/>
        <v>19</v>
      </c>
      <c r="T29" s="7">
        <f t="shared" si="29"/>
        <v>20</v>
      </c>
      <c r="U29" s="7">
        <f t="shared" si="29"/>
        <v>21</v>
      </c>
      <c r="V29" s="7">
        <f t="shared" si="29"/>
        <v>22</v>
      </c>
      <c r="W29" s="7">
        <f t="shared" si="29"/>
        <v>23</v>
      </c>
    </row>
    <row r="30" spans="1:24" s="2" customFormat="1" ht="20.100000000000001" customHeight="1">
      <c r="A30" s="7">
        <f t="shared" ref="A30:G30" si="30">IF($G29+A$5&gt;DAY(DATE($X$1,$A$24+1,0)),"✶",$G29+A$5)</f>
        <v>29</v>
      </c>
      <c r="B30" s="7">
        <f t="shared" si="30"/>
        <v>30</v>
      </c>
      <c r="C30" s="7">
        <f t="shared" si="30"/>
        <v>31</v>
      </c>
      <c r="D30" s="7" t="str">
        <f t="shared" si="30"/>
        <v>✶</v>
      </c>
      <c r="E30" s="7" t="str">
        <f t="shared" si="30"/>
        <v>✶</v>
      </c>
      <c r="F30" s="7" t="str">
        <f t="shared" si="30"/>
        <v>✶</v>
      </c>
      <c r="G30" s="7" t="str">
        <f t="shared" si="30"/>
        <v>✶</v>
      </c>
      <c r="I30" s="7">
        <f t="shared" ref="I30:O30" si="31">IF($O29+I$5&gt;DAY(DATE($X$1,$I$24+1,0)),"✶",$O29+I$5)</f>
        <v>26</v>
      </c>
      <c r="J30" s="7">
        <f t="shared" si="31"/>
        <v>27</v>
      </c>
      <c r="K30" s="7">
        <f t="shared" si="31"/>
        <v>28</v>
      </c>
      <c r="L30" s="7">
        <f t="shared" si="31"/>
        <v>29</v>
      </c>
      <c r="M30" s="7">
        <f t="shared" si="31"/>
        <v>30</v>
      </c>
      <c r="N30" s="7" t="str">
        <f t="shared" si="31"/>
        <v>✶</v>
      </c>
      <c r="O30" s="7" t="str">
        <f t="shared" si="31"/>
        <v>✶</v>
      </c>
      <c r="Q30" s="7">
        <f t="shared" ref="Q30:W30" si="32">IF($W29+Q$5&gt;DAY(DATE($X$1,$Q$24+1,0)),"✶",$W29+Q$5)</f>
        <v>24</v>
      </c>
      <c r="R30" s="7">
        <f t="shared" si="32"/>
        <v>25</v>
      </c>
      <c r="S30" s="7">
        <f t="shared" si="32"/>
        <v>26</v>
      </c>
      <c r="T30" s="7">
        <f t="shared" si="32"/>
        <v>27</v>
      </c>
      <c r="U30" s="7">
        <f t="shared" si="32"/>
        <v>28</v>
      </c>
      <c r="V30" s="7">
        <f t="shared" si="32"/>
        <v>29</v>
      </c>
      <c r="W30" s="7">
        <f t="shared" si="32"/>
        <v>30</v>
      </c>
    </row>
    <row r="31" spans="1:24" s="2" customFormat="1" ht="20.100000000000001" customHeight="1">
      <c r="A31" s="7" t="str">
        <f t="shared" ref="A31:G31" si="33">IF($A30+A$5+6&gt;DAY(DATE($X$1,$A$24+1,0)),"✶",$A30+A$5+6)</f>
        <v>✶</v>
      </c>
      <c r="B31" s="7" t="str">
        <f t="shared" si="33"/>
        <v>✶</v>
      </c>
      <c r="C31" s="7" t="str">
        <f t="shared" si="33"/>
        <v>✶</v>
      </c>
      <c r="D31" s="7" t="str">
        <f t="shared" si="33"/>
        <v>✶</v>
      </c>
      <c r="E31" s="7" t="str">
        <f t="shared" si="33"/>
        <v>✶</v>
      </c>
      <c r="F31" s="7" t="str">
        <f t="shared" si="33"/>
        <v>✶</v>
      </c>
      <c r="G31" s="7" t="str">
        <f t="shared" si="33"/>
        <v>✶</v>
      </c>
      <c r="I31" s="7" t="str">
        <f t="shared" ref="I31:O31" si="34">IF($I30+I$5+6&gt;DAY(DATE($X$1,$I$24+1,0)),"✶",$I30+I$5+6)</f>
        <v>✶</v>
      </c>
      <c r="J31" s="7" t="str">
        <f t="shared" si="34"/>
        <v>✶</v>
      </c>
      <c r="K31" s="7" t="str">
        <f t="shared" si="34"/>
        <v>✶</v>
      </c>
      <c r="L31" s="7" t="str">
        <f t="shared" si="34"/>
        <v>✶</v>
      </c>
      <c r="M31" s="7" t="str">
        <f t="shared" si="34"/>
        <v>✶</v>
      </c>
      <c r="N31" s="7" t="str">
        <f t="shared" si="34"/>
        <v>✶</v>
      </c>
      <c r="O31" s="7" t="str">
        <f t="shared" si="34"/>
        <v>✶</v>
      </c>
      <c r="Q31" s="7">
        <f t="shared" ref="Q31:W31" si="35">IF($Q30+Q$5+6&gt;DAY(DATE($X$1,$Q$24+1,0)),"✶",$Q30+Q$5+6)</f>
        <v>31</v>
      </c>
      <c r="R31" s="7" t="str">
        <f t="shared" si="35"/>
        <v>✶</v>
      </c>
      <c r="S31" s="7" t="str">
        <f t="shared" si="35"/>
        <v>✶</v>
      </c>
      <c r="T31" s="7" t="str">
        <f t="shared" si="35"/>
        <v>✶</v>
      </c>
      <c r="U31" s="7" t="str">
        <f t="shared" si="35"/>
        <v>✶</v>
      </c>
      <c r="V31" s="7" t="str">
        <f t="shared" si="35"/>
        <v>✶</v>
      </c>
      <c r="W31" s="7" t="str">
        <f t="shared" si="35"/>
        <v>✶</v>
      </c>
    </row>
    <row r="32" spans="1:24" s="1" customFormat="1" ht="39" customHeight="1">
      <c r="A32" s="8" t="s">
        <v>0</v>
      </c>
      <c r="B32" s="13"/>
      <c r="C32" s="13"/>
      <c r="D32" s="13"/>
      <c r="E32" s="13"/>
      <c r="F32" s="13"/>
      <c r="G32" s="13"/>
      <c r="H32" s="18"/>
      <c r="I32" s="21" t="s">
        <v>10</v>
      </c>
      <c r="J32" s="24"/>
      <c r="K32" s="24"/>
      <c r="L32" s="24"/>
      <c r="M32" s="24"/>
      <c r="N32" s="24"/>
      <c r="O32" s="27"/>
      <c r="P32" s="18"/>
      <c r="Q32" s="8" t="s">
        <v>4</v>
      </c>
      <c r="R32" s="13"/>
      <c r="S32" s="13"/>
      <c r="T32" s="13"/>
      <c r="U32" s="13"/>
      <c r="V32" s="13"/>
      <c r="W32" s="13"/>
    </row>
    <row r="33" spans="1:24" ht="8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4" ht="20.100000000000001" customHeight="1">
      <c r="A34" s="5">
        <v>1</v>
      </c>
      <c r="B34" s="5"/>
      <c r="C34" s="5"/>
      <c r="D34" s="5"/>
      <c r="E34" s="5"/>
      <c r="F34" s="5"/>
      <c r="G34" s="5"/>
      <c r="I34" s="5">
        <v>2</v>
      </c>
      <c r="J34" s="5"/>
      <c r="K34" s="5"/>
      <c r="L34" s="5"/>
      <c r="M34" s="5"/>
      <c r="N34" s="5"/>
      <c r="O34" s="5"/>
      <c r="Q34" s="5">
        <v>3</v>
      </c>
      <c r="R34" s="5"/>
      <c r="S34" s="5"/>
      <c r="T34" s="5"/>
      <c r="U34" s="5"/>
      <c r="V34" s="5"/>
      <c r="W34" s="5"/>
    </row>
    <row r="35" spans="1:24" s="1" customFormat="1" ht="15" customHeight="1">
      <c r="A35" s="6">
        <v>1</v>
      </c>
      <c r="B35" s="12">
        <v>2</v>
      </c>
      <c r="C35" s="12">
        <v>3</v>
      </c>
      <c r="D35" s="12">
        <v>4</v>
      </c>
      <c r="E35" s="12">
        <v>5</v>
      </c>
      <c r="F35" s="12">
        <v>6</v>
      </c>
      <c r="G35" s="17">
        <v>7</v>
      </c>
      <c r="I35" s="6">
        <v>1</v>
      </c>
      <c r="J35" s="12">
        <v>2</v>
      </c>
      <c r="K35" s="12">
        <v>3</v>
      </c>
      <c r="L35" s="12">
        <v>4</v>
      </c>
      <c r="M35" s="12">
        <v>5</v>
      </c>
      <c r="N35" s="12">
        <v>6</v>
      </c>
      <c r="O35" s="17">
        <v>7</v>
      </c>
      <c r="Q35" s="6">
        <v>1</v>
      </c>
      <c r="R35" s="12">
        <v>2</v>
      </c>
      <c r="S35" s="12">
        <v>3</v>
      </c>
      <c r="T35" s="12">
        <v>4</v>
      </c>
      <c r="U35" s="12">
        <v>5</v>
      </c>
      <c r="V35" s="12">
        <v>6</v>
      </c>
      <c r="W35" s="17">
        <v>7</v>
      </c>
    </row>
    <row r="36" spans="1:24" s="2" customFormat="1" ht="20.100000000000001" customHeight="1">
      <c r="A36" s="7" t="str">
        <f t="shared" ref="A36:G36" si="36">IF(A$5&gt;=WEEKDAY(DATE($X$1+1,$A$34,1)),A$5-WEEKDAY(DATE($X$1+1,$A$34,1))+1,"✶")</f>
        <v>✶</v>
      </c>
      <c r="B36" s="7">
        <f t="shared" si="36"/>
        <v>1</v>
      </c>
      <c r="C36" s="7">
        <f t="shared" si="36"/>
        <v>2</v>
      </c>
      <c r="D36" s="7">
        <f t="shared" si="36"/>
        <v>3</v>
      </c>
      <c r="E36" s="7">
        <f t="shared" si="36"/>
        <v>4</v>
      </c>
      <c r="F36" s="7">
        <f t="shared" si="36"/>
        <v>5</v>
      </c>
      <c r="G36" s="7">
        <f t="shared" si="36"/>
        <v>6</v>
      </c>
      <c r="I36" s="7" t="str">
        <f t="shared" ref="I36:O36" si="37">IF(I$5&gt;=WEEKDAY(DATE($X$1+1,$I$34,1)),I$5-WEEKDAY(DATE($X$1+1,$I$34,1))+1,"✶")</f>
        <v>✶</v>
      </c>
      <c r="J36" s="7" t="str">
        <f t="shared" si="37"/>
        <v>✶</v>
      </c>
      <c r="K36" s="7" t="str">
        <f t="shared" si="37"/>
        <v>✶</v>
      </c>
      <c r="L36" s="7" t="str">
        <f t="shared" si="37"/>
        <v>✶</v>
      </c>
      <c r="M36" s="7">
        <f t="shared" si="37"/>
        <v>1</v>
      </c>
      <c r="N36" s="7">
        <f t="shared" si="37"/>
        <v>2</v>
      </c>
      <c r="O36" s="7">
        <f t="shared" si="37"/>
        <v>3</v>
      </c>
      <c r="Q36" s="7" t="str">
        <f t="shared" ref="Q36:W36" si="38">IF(Q$5&gt;=WEEKDAY(DATE($X$1+1,$Q$34,1)),Q$5-WEEKDAY(DATE($X$1+1,$Q$34,1))+1,"✶")</f>
        <v>✶</v>
      </c>
      <c r="R36" s="7" t="str">
        <f t="shared" si="38"/>
        <v>✶</v>
      </c>
      <c r="S36" s="7" t="str">
        <f t="shared" si="38"/>
        <v>✶</v>
      </c>
      <c r="T36" s="7" t="str">
        <f t="shared" si="38"/>
        <v>✶</v>
      </c>
      <c r="U36" s="7" t="str">
        <f t="shared" si="38"/>
        <v>✶</v>
      </c>
      <c r="V36" s="7">
        <f t="shared" si="38"/>
        <v>1</v>
      </c>
      <c r="W36" s="7">
        <f t="shared" si="38"/>
        <v>2</v>
      </c>
    </row>
    <row r="37" spans="1:24" s="2" customFormat="1" ht="20.100000000000001" customHeight="1">
      <c r="A37" s="7">
        <f t="shared" ref="A37:G39" si="39">$G36+A$5</f>
        <v>7</v>
      </c>
      <c r="B37" s="7">
        <f t="shared" si="39"/>
        <v>8</v>
      </c>
      <c r="C37" s="15">
        <f t="shared" si="39"/>
        <v>9</v>
      </c>
      <c r="D37" s="7">
        <f t="shared" si="39"/>
        <v>10</v>
      </c>
      <c r="E37" s="7">
        <f t="shared" si="39"/>
        <v>11</v>
      </c>
      <c r="F37" s="7">
        <f t="shared" si="39"/>
        <v>12</v>
      </c>
      <c r="G37" s="7">
        <f t="shared" si="39"/>
        <v>13</v>
      </c>
      <c r="I37" s="7">
        <f t="shared" ref="I37:O39" si="40">$O36+I$5</f>
        <v>4</v>
      </c>
      <c r="J37" s="7">
        <f t="shared" si="40"/>
        <v>5</v>
      </c>
      <c r="K37" s="7">
        <f t="shared" si="40"/>
        <v>6</v>
      </c>
      <c r="L37" s="7">
        <f t="shared" si="40"/>
        <v>7</v>
      </c>
      <c r="M37" s="7">
        <f t="shared" si="40"/>
        <v>8</v>
      </c>
      <c r="N37" s="7">
        <f t="shared" si="40"/>
        <v>9</v>
      </c>
      <c r="O37" s="7">
        <f t="shared" si="40"/>
        <v>10</v>
      </c>
      <c r="Q37" s="7">
        <f t="shared" ref="Q37:W39" si="41">$W36+Q$5</f>
        <v>3</v>
      </c>
      <c r="R37" s="7">
        <f t="shared" si="41"/>
        <v>4</v>
      </c>
      <c r="S37" s="7">
        <f t="shared" si="41"/>
        <v>5</v>
      </c>
      <c r="T37" s="7">
        <f t="shared" si="41"/>
        <v>6</v>
      </c>
      <c r="U37" s="7">
        <f t="shared" si="41"/>
        <v>7</v>
      </c>
      <c r="V37" s="7">
        <f t="shared" si="41"/>
        <v>8</v>
      </c>
      <c r="W37" s="7">
        <f t="shared" si="41"/>
        <v>9</v>
      </c>
    </row>
    <row r="38" spans="1:24" s="2" customFormat="1" ht="20.100000000000001" customHeight="1">
      <c r="A38" s="7">
        <f t="shared" si="39"/>
        <v>14</v>
      </c>
      <c r="B38" s="7">
        <f t="shared" si="39"/>
        <v>15</v>
      </c>
      <c r="C38" s="7">
        <f t="shared" si="39"/>
        <v>16</v>
      </c>
      <c r="D38" s="7">
        <f t="shared" si="39"/>
        <v>17</v>
      </c>
      <c r="E38" s="7">
        <f t="shared" si="39"/>
        <v>18</v>
      </c>
      <c r="F38" s="7">
        <f t="shared" si="39"/>
        <v>19</v>
      </c>
      <c r="G38" s="7">
        <f t="shared" si="39"/>
        <v>20</v>
      </c>
      <c r="I38" s="14">
        <f t="shared" si="40"/>
        <v>11</v>
      </c>
      <c r="J38" s="25">
        <f t="shared" si="40"/>
        <v>12</v>
      </c>
      <c r="K38" s="7">
        <f t="shared" si="40"/>
        <v>13</v>
      </c>
      <c r="L38" s="7">
        <f t="shared" si="40"/>
        <v>14</v>
      </c>
      <c r="M38" s="7">
        <f t="shared" si="40"/>
        <v>15</v>
      </c>
      <c r="N38" s="7">
        <f t="shared" si="40"/>
        <v>16</v>
      </c>
      <c r="O38" s="7">
        <f t="shared" si="40"/>
        <v>17</v>
      </c>
      <c r="Q38" s="7">
        <f t="shared" si="41"/>
        <v>10</v>
      </c>
      <c r="R38" s="7">
        <f t="shared" si="41"/>
        <v>11</v>
      </c>
      <c r="S38" s="7">
        <f t="shared" si="41"/>
        <v>12</v>
      </c>
      <c r="T38" s="7">
        <f t="shared" si="41"/>
        <v>13</v>
      </c>
      <c r="U38" s="7">
        <f t="shared" si="41"/>
        <v>14</v>
      </c>
      <c r="V38" s="7">
        <f t="shared" si="41"/>
        <v>15</v>
      </c>
      <c r="W38" s="7">
        <f t="shared" si="41"/>
        <v>16</v>
      </c>
    </row>
    <row r="39" spans="1:24" s="2" customFormat="1" ht="20.100000000000001" customHeight="1">
      <c r="A39" s="7">
        <f t="shared" si="39"/>
        <v>21</v>
      </c>
      <c r="B39" s="7">
        <f t="shared" si="39"/>
        <v>22</v>
      </c>
      <c r="C39" s="7">
        <f t="shared" si="39"/>
        <v>23</v>
      </c>
      <c r="D39" s="7">
        <f t="shared" si="39"/>
        <v>24</v>
      </c>
      <c r="E39" s="7">
        <f t="shared" si="39"/>
        <v>25</v>
      </c>
      <c r="F39" s="7">
        <f t="shared" si="39"/>
        <v>26</v>
      </c>
      <c r="G39" s="7">
        <f t="shared" si="39"/>
        <v>27</v>
      </c>
      <c r="I39" s="7">
        <f t="shared" si="40"/>
        <v>18</v>
      </c>
      <c r="J39" s="7">
        <f t="shared" si="40"/>
        <v>19</v>
      </c>
      <c r="K39" s="7">
        <f t="shared" si="40"/>
        <v>20</v>
      </c>
      <c r="L39" s="7">
        <f t="shared" si="40"/>
        <v>21</v>
      </c>
      <c r="M39" s="7">
        <f t="shared" si="40"/>
        <v>22</v>
      </c>
      <c r="N39" s="14">
        <f t="shared" si="40"/>
        <v>23</v>
      </c>
      <c r="O39" s="7">
        <f t="shared" si="40"/>
        <v>24</v>
      </c>
      <c r="Q39" s="7">
        <f t="shared" si="41"/>
        <v>17</v>
      </c>
      <c r="R39" s="7">
        <f t="shared" si="41"/>
        <v>18</v>
      </c>
      <c r="S39" s="7">
        <f t="shared" si="41"/>
        <v>19</v>
      </c>
      <c r="T39" s="14">
        <f t="shared" si="41"/>
        <v>20</v>
      </c>
      <c r="U39" s="7">
        <f t="shared" si="41"/>
        <v>21</v>
      </c>
      <c r="V39" s="7">
        <f t="shared" si="41"/>
        <v>22</v>
      </c>
      <c r="W39" s="7">
        <f t="shared" si="41"/>
        <v>23</v>
      </c>
    </row>
    <row r="40" spans="1:24" s="2" customFormat="1" ht="20.100000000000001" customHeight="1">
      <c r="A40" s="7">
        <f t="shared" ref="A40:G40" si="42">IF($G39+A$5&gt;DAY(DATE($X$1+1,$A$34+1,0)),"✶",$G39+A$5)</f>
        <v>28</v>
      </c>
      <c r="B40" s="7">
        <f t="shared" si="42"/>
        <v>29</v>
      </c>
      <c r="C40" s="7">
        <f t="shared" si="42"/>
        <v>30</v>
      </c>
      <c r="D40" s="7">
        <f t="shared" si="42"/>
        <v>31</v>
      </c>
      <c r="E40" s="7" t="str">
        <f t="shared" si="42"/>
        <v>✶</v>
      </c>
      <c r="F40" s="7" t="str">
        <f t="shared" si="42"/>
        <v>✶</v>
      </c>
      <c r="G40" s="7" t="str">
        <f t="shared" si="42"/>
        <v>✶</v>
      </c>
      <c r="I40" s="7">
        <f t="shared" ref="I40:O40" si="43">IF($O39+I$5&gt;DAY(DATE($X$1+1,$I$34+1,0)),"✶",$O39+I$5)</f>
        <v>25</v>
      </c>
      <c r="J40" s="7">
        <f t="shared" si="43"/>
        <v>26</v>
      </c>
      <c r="K40" s="7">
        <f t="shared" si="43"/>
        <v>27</v>
      </c>
      <c r="L40" s="7">
        <f t="shared" si="43"/>
        <v>28</v>
      </c>
      <c r="M40" s="7">
        <f t="shared" si="43"/>
        <v>29</v>
      </c>
      <c r="N40" s="7" t="str">
        <f t="shared" si="43"/>
        <v>✶</v>
      </c>
      <c r="O40" s="7" t="str">
        <f t="shared" si="43"/>
        <v>✶</v>
      </c>
      <c r="Q40" s="7">
        <f t="shared" ref="Q40:W40" si="44">IF($W39+Q$5&gt;DAY(DATE($X$1+1,$Q$34+1,0)),"✶",$W39+Q$5)</f>
        <v>24</v>
      </c>
      <c r="R40" s="7">
        <f t="shared" si="44"/>
        <v>25</v>
      </c>
      <c r="S40" s="7">
        <f t="shared" si="44"/>
        <v>26</v>
      </c>
      <c r="T40" s="7">
        <f t="shared" si="44"/>
        <v>27</v>
      </c>
      <c r="U40" s="7">
        <f t="shared" si="44"/>
        <v>28</v>
      </c>
      <c r="V40" s="7">
        <f t="shared" si="44"/>
        <v>29</v>
      </c>
      <c r="W40" s="7">
        <f t="shared" si="44"/>
        <v>30</v>
      </c>
    </row>
    <row r="41" spans="1:24" s="2" customFormat="1" ht="20.100000000000001" customHeight="1">
      <c r="A41" s="7" t="str">
        <f t="shared" ref="A41:G41" si="45">IF($A40+A$5+6&gt;DAY(DATE($X$1+1,$A$34+1,0)),"✶",$A40+A$5+6)</f>
        <v>✶</v>
      </c>
      <c r="B41" s="7" t="str">
        <f t="shared" si="45"/>
        <v>✶</v>
      </c>
      <c r="C41" s="7" t="str">
        <f t="shared" si="45"/>
        <v>✶</v>
      </c>
      <c r="D41" s="7" t="str">
        <f t="shared" si="45"/>
        <v>✶</v>
      </c>
      <c r="E41" s="7" t="str">
        <f t="shared" si="45"/>
        <v>✶</v>
      </c>
      <c r="F41" s="7" t="str">
        <f t="shared" si="45"/>
        <v>✶</v>
      </c>
      <c r="G41" s="7" t="str">
        <f t="shared" si="45"/>
        <v>✶</v>
      </c>
      <c r="I41" s="7" t="s">
        <v>11</v>
      </c>
      <c r="J41" s="7" t="s">
        <v>11</v>
      </c>
      <c r="K41" s="7" t="s">
        <v>11</v>
      </c>
      <c r="L41" s="7" t="s">
        <v>11</v>
      </c>
      <c r="M41" s="7" t="s">
        <v>11</v>
      </c>
      <c r="N41" s="7" t="s">
        <v>11</v>
      </c>
      <c r="O41" s="7" t="s">
        <v>11</v>
      </c>
      <c r="Q41" s="7">
        <f t="shared" ref="Q41:W41" si="46">IF($Q40+Q$5+6&gt;DAY(DATE($X$1+1,$Q$34+1,0)),"✶",$Q40+Q$5+6)</f>
        <v>31</v>
      </c>
      <c r="R41" s="7" t="str">
        <f t="shared" si="46"/>
        <v>✶</v>
      </c>
      <c r="S41" s="7" t="str">
        <f t="shared" si="46"/>
        <v>✶</v>
      </c>
      <c r="T41" s="7" t="str">
        <f t="shared" si="46"/>
        <v>✶</v>
      </c>
      <c r="U41" s="7" t="str">
        <f t="shared" si="46"/>
        <v>✶</v>
      </c>
      <c r="V41" s="7" t="str">
        <f t="shared" si="46"/>
        <v>✶</v>
      </c>
      <c r="W41" s="7" t="str">
        <f t="shared" si="46"/>
        <v>✶</v>
      </c>
    </row>
    <row r="42" spans="1:24" s="1" customFormat="1" ht="39" customHeight="1">
      <c r="A42" s="8" t="s">
        <v>19</v>
      </c>
      <c r="B42" s="13"/>
      <c r="C42" s="13"/>
      <c r="D42" s="13"/>
      <c r="E42" s="13"/>
      <c r="F42" s="13"/>
      <c r="G42" s="13"/>
      <c r="H42" s="18"/>
      <c r="I42" s="8" t="s">
        <v>15</v>
      </c>
      <c r="J42" s="13"/>
      <c r="K42" s="13"/>
      <c r="L42" s="13"/>
      <c r="M42" s="13"/>
      <c r="N42" s="13"/>
      <c r="O42" s="13"/>
      <c r="P42" s="18"/>
      <c r="Q42" s="8" t="s">
        <v>18</v>
      </c>
      <c r="R42" s="13"/>
      <c r="S42" s="13"/>
      <c r="T42" s="13"/>
      <c r="U42" s="13"/>
      <c r="V42" s="13"/>
      <c r="W42" s="13"/>
    </row>
    <row r="43" spans="1:24" ht="7.5" customHeight="1"/>
    <row r="44" spans="1:24" s="1" customFormat="1" ht="15" customHeight="1">
      <c r="A44" s="10" t="s">
        <v>6</v>
      </c>
      <c r="B44" s="10"/>
      <c r="C44" s="16" t="s">
        <v>12</v>
      </c>
      <c r="H44" s="16"/>
      <c r="I44" s="16"/>
      <c r="J44" s="16"/>
      <c r="K44" s="16"/>
      <c r="L44" s="16"/>
      <c r="M44" s="16"/>
      <c r="N44" s="16"/>
      <c r="O44" s="16"/>
      <c r="P44" s="16"/>
      <c r="W44" s="28"/>
    </row>
    <row r="45" spans="1:24" s="1" customFormat="1" ht="15" customHeight="1">
      <c r="C45" s="16" t="s">
        <v>13</v>
      </c>
      <c r="H45" s="16"/>
      <c r="I45" s="16"/>
      <c r="J45" s="16"/>
      <c r="K45" s="16"/>
      <c r="L45" s="16"/>
      <c r="M45" s="16"/>
      <c r="N45" s="16"/>
      <c r="O45" s="16"/>
      <c r="P45" s="16"/>
      <c r="W45" s="29"/>
      <c r="X45" s="11"/>
    </row>
    <row r="46" spans="1:24" s="1" customFormat="1" ht="15" customHeight="1">
      <c r="A46" s="11"/>
      <c r="B46" s="11"/>
      <c r="C46" s="16" t="s">
        <v>14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W46" s="16"/>
      <c r="X46" s="11"/>
    </row>
    <row r="69" spans="3:3">
      <c r="C69" s="9"/>
    </row>
    <row r="70" spans="3:3">
      <c r="C70" s="9"/>
    </row>
  </sheetData>
  <mergeCells count="26">
    <mergeCell ref="A1:W1"/>
    <mergeCell ref="A4:G4"/>
    <mergeCell ref="I4:O4"/>
    <mergeCell ref="Q4:W4"/>
    <mergeCell ref="A12:G12"/>
    <mergeCell ref="I12:O12"/>
    <mergeCell ref="Q12:W12"/>
    <mergeCell ref="A14:G14"/>
    <mergeCell ref="I14:O14"/>
    <mergeCell ref="Q14:W14"/>
    <mergeCell ref="A22:G22"/>
    <mergeCell ref="I22:O22"/>
    <mergeCell ref="Q22:W22"/>
    <mergeCell ref="A24:G24"/>
    <mergeCell ref="I24:O24"/>
    <mergeCell ref="Q24:W24"/>
    <mergeCell ref="A32:G32"/>
    <mergeCell ref="I32:O32"/>
    <mergeCell ref="Q32:W32"/>
    <mergeCell ref="A34:G34"/>
    <mergeCell ref="I34:O34"/>
    <mergeCell ref="Q34:W34"/>
    <mergeCell ref="A42:G42"/>
    <mergeCell ref="I42:O42"/>
    <mergeCell ref="Q42:W42"/>
    <mergeCell ref="A44:B44"/>
  </mergeCells>
  <phoneticPr fontId="3"/>
  <conditionalFormatting sqref="C28">
    <cfRule type="expression" dxfId="97" priority="10">
      <formula>OR(B28&lt;15,B28&gt;21)</formula>
    </cfRule>
  </conditionalFormatting>
  <conditionalFormatting sqref="O37">
    <cfRule type="expression" dxfId="96" priority="11">
      <formula>OR(N37&lt;15,N37&gt;21)</formula>
    </cfRule>
    <cfRule type="colorScale" priority="9">
      <colorScale>
        <cfvo type="min"/>
        <cfvo type="max"/>
        <color rgb="FFFFFFFF"/>
        <color rgb="FFFFFFFF"/>
      </colorScale>
    </cfRule>
  </conditionalFormatting>
  <conditionalFormatting sqref="M39">
    <cfRule type="expression" dxfId="94" priority="12">
      <formula>OR(L39&lt;15,L39&gt;21)</formula>
    </cfRule>
  </conditionalFormatting>
  <conditionalFormatting sqref="A6:A11 I6:I11 Q6:Q11 A16:A18 I16:I21 Q16:Q18 A19:B19 Q19:R19 A20:A21 Q20:Q21 A26:A31 I26:I31 Q26:Q31 A36:A41 I36:I40 Q36:Q41 I41:O41">
    <cfRule type="expression" dxfId="93" priority="17">
      <formula>COUNTIF(B6,"&gt;=16")-COUNTIF(B6,"&gt;22")</formula>
    </cfRule>
  </conditionalFormatting>
  <conditionalFormatting sqref="A6:G11 I6:O11 Q6:W11 B16:B18 C16:G21 B20:B21 A16:A21 I16:O21 I26:O31 A36:G41 C26:C27 D26:G31 C29:C31 A26:B31 R16:R18 S16:W21 R20:R21 Q16:Q21 Q26:W31 Q36:W41 M36:M38 O36 O38:O41 N36:N41 M40:M41 I36:L41">
    <cfRule type="expression" dxfId="92" priority="21">
      <formula>A6&gt;32</formula>
    </cfRule>
  </conditionalFormatting>
  <conditionalFormatting sqref="B6:B11 J6:J11 R6:R11 B16:B18 B20:B21 J16:J21 R16:R18 R20:R21 B26:B31 J26:J31 R26:R31 B36:B41 J36:J41 R36:R41">
    <cfRule type="expression" dxfId="91" priority="22">
      <formula>OR(A6&lt;15,A6&gt;21)</formula>
    </cfRule>
  </conditionalFormatting>
  <conditionalFormatting sqref="A6:G11">
    <cfRule type="expression" dxfId="90" priority="23">
      <formula>COUNTIF(祝日,DATE($X$1,$A$4,A6))</formula>
    </cfRule>
  </conditionalFormatting>
  <conditionalFormatting sqref="I6:O11">
    <cfRule type="expression" dxfId="89" priority="24">
      <formula>COUNTIF(祝日,DATE($X$1,$I$4,I6))</formula>
    </cfRule>
  </conditionalFormatting>
  <conditionalFormatting sqref="Q6:W11">
    <cfRule type="expression" dxfId="88" priority="25">
      <formula>COUNTIF(祝日,DATE($X$1,$Q$4,Q6))</formula>
    </cfRule>
  </conditionalFormatting>
  <conditionalFormatting sqref="B16:B18 C16:G21 B20:B21 A16:A21">
    <cfRule type="expression" dxfId="87" priority="26">
      <formula>COUNTIF(祝日,DATE($X$1,$A$14,A16))</formula>
    </cfRule>
  </conditionalFormatting>
  <conditionalFormatting sqref="R16:R18 S16:W21 R20:R21 Q16:Q21">
    <cfRule type="expression" dxfId="86" priority="27">
      <formula>COUNTIF(祝日,DATE($X$1,$Q$14,Q16))</formula>
    </cfRule>
  </conditionalFormatting>
  <conditionalFormatting sqref="C26:C27 D26:G31 C29:C31 A26:B31">
    <cfRule type="expression" dxfId="85" priority="28">
      <formula>COUNTIF(祝日,DATE($X$1,$A$24,A26))</formula>
    </cfRule>
  </conditionalFormatting>
  <conditionalFormatting sqref="I26:O31">
    <cfRule type="expression" dxfId="84" priority="29">
      <formula>COUNTIF(祝日,DATE($X$1,$I$24,I26))</formula>
    </cfRule>
  </conditionalFormatting>
  <conditionalFormatting sqref="Q26:W31">
    <cfRule type="expression" dxfId="83" priority="30">
      <formula>COUNTIF(Q26,"&gt;=29")-COUNTIF(Q26,"&gt;31")</formula>
    </cfRule>
    <cfRule type="expression" dxfId="82" priority="31">
      <formula>COUNTIF(祝日,DATE($X$1,$Q$24,Q26))</formula>
    </cfRule>
  </conditionalFormatting>
  <conditionalFormatting sqref="A36:G41">
    <cfRule type="expression" dxfId="81" priority="32">
      <formula>COUNTIF(A36,"&gt;=1")-COUNTIF(A36,"&gt;3")</formula>
    </cfRule>
    <cfRule type="expression" dxfId="80" priority="33">
      <formula>COUNTIF(祝日,DATE($X$1+1,$A$34,A36))</formula>
    </cfRule>
  </conditionalFormatting>
  <conditionalFormatting sqref="M36:M38 O36 O38:O41 N36:N41 M40:M41 I36:L41">
    <cfRule type="expression" dxfId="79" priority="34">
      <formula>COUNTIF(祝日,DATE($X$1+1,$I$34,I36))</formula>
    </cfRule>
  </conditionalFormatting>
  <conditionalFormatting sqref="Q36:W41">
    <cfRule type="expression" dxfId="78" priority="35">
      <formula>COUNTIF(祝日,DATE($X$1+1,$Q$34,Q36))</formula>
    </cfRule>
  </conditionalFormatting>
  <conditionalFormatting sqref="I16:O21">
    <cfRule type="expression" dxfId="77" priority="36">
      <formula>COUNTIF(祝日,DATE($X$1,$I$14,Q16))</formula>
    </cfRule>
  </conditionalFormatting>
  <conditionalFormatting sqref="N6">
    <cfRule type="colorScale" priority="20">
      <colorScale>
        <cfvo type="min"/>
        <cfvo type="max"/>
        <color rgb="FFFFFFFF"/>
        <color rgb="FFFFFFFF"/>
      </colorScale>
    </cfRule>
    <cfRule type="colorScale" priority="8">
      <colorScale>
        <cfvo type="min"/>
        <cfvo type="max"/>
        <color rgb="FFFFA6A6"/>
        <color rgb="FFFFEF9C"/>
      </colorScale>
    </cfRule>
    <cfRule type="colorScale" priority="7">
      <colorScale>
        <cfvo type="min"/>
        <cfvo type="max"/>
        <color rgb="FFFFA6A6"/>
        <color rgb="FFFFA6A6"/>
      </colorScale>
    </cfRule>
    <cfRule type="colorScale" priority="6">
      <colorScale>
        <cfvo type="min"/>
        <cfvo type="max"/>
        <color rgb="FFFF57FF"/>
        <color rgb="FFFF57FF"/>
      </colorScale>
    </cfRule>
    <cfRule type="colorScale" priority="5">
      <colorScale>
        <cfvo type="min"/>
        <cfvo type="max"/>
        <color rgb="FFFFA6A6"/>
        <color rgb="FFFFA6A6"/>
      </colorScale>
    </cfRule>
    <cfRule type="colorScale" priority="4">
      <colorScale>
        <cfvo type="min"/>
        <cfvo type="max"/>
        <color rgb="FFFFA0FF"/>
        <color rgb="FFFFA0FF"/>
      </colorScale>
    </cfRule>
    <cfRule type="colorScale" priority="3">
      <colorScale>
        <cfvo type="min"/>
        <cfvo type="max"/>
        <color rgb="FFFF57C0"/>
        <color rgb="FFFF57C0"/>
      </colorScale>
    </cfRule>
    <cfRule type="colorScale" priority="1">
      <colorScale>
        <cfvo type="min"/>
        <cfvo type="max"/>
        <color rgb="FFFFA0C0"/>
        <color rgb="FFFFA0C0"/>
      </colorScale>
    </cfRule>
  </conditionalFormatting>
  <conditionalFormatting sqref="D19">
    <cfRule type="colorScale" priority="19">
      <colorScale>
        <cfvo type="min"/>
        <cfvo type="max"/>
        <color rgb="FFFFFFFF"/>
        <color rgb="FFFFFFFF"/>
      </colorScale>
    </cfRule>
  </conditionalFormatting>
  <conditionalFormatting sqref="I18">
    <cfRule type="colorScale" priority="18">
      <colorScale>
        <cfvo type="min"/>
        <cfvo type="max"/>
        <color rgb="FFFFFFFF"/>
        <color rgb="FFFFFFFF"/>
      </colorScale>
    </cfRule>
  </conditionalFormatting>
  <conditionalFormatting sqref="T19">
    <cfRule type="colorScale" priority="16">
      <colorScale>
        <cfvo type="min"/>
        <cfvo type="max"/>
        <color rgb="FFFFFFFF"/>
        <color rgb="FFFFFFFF"/>
      </colorScale>
    </cfRule>
  </conditionalFormatting>
  <conditionalFormatting sqref="U19">
    <cfRule type="colorScale" priority="15">
      <colorScale>
        <cfvo type="min"/>
        <cfvo type="max"/>
        <color rgb="FFFFFFFF"/>
        <color rgb="FFFFFFFF"/>
      </colorScale>
    </cfRule>
  </conditionalFormatting>
  <conditionalFormatting sqref="D28">
    <cfRule type="colorScale" priority="14">
      <colorScale>
        <cfvo type="min"/>
        <cfvo type="max"/>
        <color rgb="FFFFFFFF"/>
        <color rgb="FFFFFFFF"/>
      </colorScale>
    </cfRule>
  </conditionalFormatting>
  <conditionalFormatting sqref="V29">
    <cfRule type="colorScale" priority="13">
      <colorScale>
        <cfvo type="min"/>
        <cfvo type="max"/>
        <color rgb="FFFFFFFF"/>
        <color rgb="FFFFFFFF"/>
      </colorScale>
    </cfRule>
  </conditionalFormatting>
  <conditionalFormatting sqref="Y14">
    <cfRule type="colorScale" priority="2">
      <colorScale>
        <cfvo type="min"/>
        <cfvo type="max"/>
        <color rgb="FFFF5780"/>
        <color rgb="FFFF5780"/>
      </colorScale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paperSize="9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70"/>
  <sheetViews>
    <sheetView workbookViewId="0">
      <selection activeCell="Y4" sqref="Y4"/>
    </sheetView>
  </sheetViews>
  <sheetFormatPr defaultRowHeight="13.2"/>
  <cols>
    <col min="1" max="7" width="3.875" customWidth="1"/>
    <col min="8" max="8" width="2" customWidth="1"/>
    <col min="9" max="15" width="3.875" customWidth="1"/>
    <col min="16" max="16" width="2" customWidth="1"/>
    <col min="17" max="23" width="3.875" customWidth="1"/>
    <col min="24" max="24" width="5.125" customWidth="1"/>
  </cols>
  <sheetData>
    <row r="1" spans="1:30" ht="24.75" customHeight="1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0">
        <v>2024</v>
      </c>
    </row>
    <row r="2" spans="1:30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1" t="s">
        <v>1</v>
      </c>
      <c r="Q2" s="11"/>
      <c r="R2" s="4"/>
      <c r="S2" s="4"/>
      <c r="T2" s="4"/>
      <c r="U2" s="4"/>
      <c r="V2" s="4"/>
      <c r="W2" s="4"/>
      <c r="X2" s="30"/>
    </row>
    <row r="3" spans="1:30" ht="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0"/>
    </row>
    <row r="4" spans="1:30" ht="20.100000000000001" customHeight="1">
      <c r="A4" s="5">
        <v>4</v>
      </c>
      <c r="B4" s="5"/>
      <c r="C4" s="5"/>
      <c r="D4" s="5"/>
      <c r="E4" s="5"/>
      <c r="F4" s="5"/>
      <c r="G4" s="5"/>
      <c r="I4" s="5">
        <v>5</v>
      </c>
      <c r="J4" s="5"/>
      <c r="K4" s="5"/>
      <c r="L4" s="5"/>
      <c r="M4" s="5"/>
      <c r="N4" s="5"/>
      <c r="O4" s="5"/>
      <c r="Q4" s="5">
        <v>6</v>
      </c>
      <c r="R4" s="5"/>
      <c r="S4" s="5"/>
      <c r="T4" s="5"/>
      <c r="U4" s="5"/>
      <c r="V4" s="5"/>
      <c r="W4" s="5"/>
      <c r="X4" s="11"/>
      <c r="Y4" s="38"/>
      <c r="AA4" s="1"/>
      <c r="AB4" s="1"/>
      <c r="AC4" s="1"/>
      <c r="AD4" s="1"/>
    </row>
    <row r="5" spans="1:30" s="1" customFormat="1" ht="1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7">
        <v>7</v>
      </c>
      <c r="I5" s="6">
        <v>1</v>
      </c>
      <c r="J5" s="12">
        <v>2</v>
      </c>
      <c r="K5" s="12">
        <v>3</v>
      </c>
      <c r="L5" s="12">
        <v>4</v>
      </c>
      <c r="M5" s="12">
        <v>5</v>
      </c>
      <c r="N5" s="12">
        <v>6</v>
      </c>
      <c r="O5" s="17">
        <v>7</v>
      </c>
      <c r="Q5" s="6">
        <v>1</v>
      </c>
      <c r="R5" s="12">
        <v>2</v>
      </c>
      <c r="S5" s="12">
        <v>3</v>
      </c>
      <c r="T5" s="12">
        <v>4</v>
      </c>
      <c r="U5" s="12">
        <v>5</v>
      </c>
      <c r="V5" s="12">
        <v>6</v>
      </c>
      <c r="W5" s="17">
        <v>7</v>
      </c>
      <c r="X5" s="11"/>
    </row>
    <row r="6" spans="1:30" s="2" customFormat="1" ht="20.100000000000001" customHeight="1">
      <c r="A6" s="7" t="str">
        <f t="shared" ref="A6:G6" si="0">IF(A$5&gt;=WEEKDAY(DATE($X$1,$A$4,1)),A$5-WEEKDAY(DATE($X$1,$A$4,1))+1,"✶")</f>
        <v>✶</v>
      </c>
      <c r="B6" s="14">
        <f t="shared" si="0"/>
        <v>1</v>
      </c>
      <c r="C6" s="7">
        <f t="shared" si="0"/>
        <v>2</v>
      </c>
      <c r="D6" s="7">
        <f t="shared" si="0"/>
        <v>3</v>
      </c>
      <c r="E6" s="7">
        <f t="shared" si="0"/>
        <v>4</v>
      </c>
      <c r="F6" s="7">
        <f t="shared" si="0"/>
        <v>5</v>
      </c>
      <c r="G6" s="7">
        <f t="shared" si="0"/>
        <v>6</v>
      </c>
      <c r="I6" s="7" t="str">
        <f t="shared" ref="I6:O6" si="1">IF(I$5&gt;=WEEKDAY(DATE($X$1,$I$4,1)),I$5-WEEKDAY(DATE($X$1,$I$4,1))+1,"✶")</f>
        <v>✶</v>
      </c>
      <c r="J6" s="7" t="str">
        <f t="shared" si="1"/>
        <v>✶</v>
      </c>
      <c r="K6" s="7" t="str">
        <f t="shared" si="1"/>
        <v>✶</v>
      </c>
      <c r="L6" s="7">
        <f t="shared" si="1"/>
        <v>1</v>
      </c>
      <c r="M6" s="7">
        <f t="shared" si="1"/>
        <v>2</v>
      </c>
      <c r="N6" s="14">
        <f t="shared" si="1"/>
        <v>3</v>
      </c>
      <c r="O6" s="14">
        <f t="shared" si="1"/>
        <v>4</v>
      </c>
      <c r="Q6" s="7" t="str">
        <f t="shared" ref="Q6:W6" si="2">IF(Q$5&gt;=WEEKDAY(DATE($X$1,$Q$4,1)),Q$5-WEEKDAY(DATE($X$1,$Q$4,1))+1,"✶")</f>
        <v>✶</v>
      </c>
      <c r="R6" s="7" t="str">
        <f t="shared" si="2"/>
        <v>✶</v>
      </c>
      <c r="S6" s="7" t="str">
        <f t="shared" si="2"/>
        <v>✶</v>
      </c>
      <c r="T6" s="7" t="str">
        <f t="shared" si="2"/>
        <v>✶</v>
      </c>
      <c r="U6" s="7" t="str">
        <f t="shared" si="2"/>
        <v>✶</v>
      </c>
      <c r="V6" s="7" t="str">
        <f t="shared" si="2"/>
        <v>✶</v>
      </c>
      <c r="W6" s="7">
        <f t="shared" si="2"/>
        <v>1</v>
      </c>
      <c r="X6" s="11"/>
      <c r="Y6" s="38"/>
      <c r="Z6" s="1"/>
      <c r="AA6" s="1"/>
      <c r="AB6" s="1"/>
      <c r="AC6" s="1"/>
      <c r="AD6" s="1"/>
    </row>
    <row r="7" spans="1:30" s="2" customFormat="1" ht="20.100000000000001" customHeight="1">
      <c r="A7" s="7">
        <f t="shared" ref="A7:G9" si="3">$G6+A$5</f>
        <v>7</v>
      </c>
      <c r="B7" s="14">
        <f t="shared" si="3"/>
        <v>8</v>
      </c>
      <c r="C7" s="7">
        <f t="shared" si="3"/>
        <v>9</v>
      </c>
      <c r="D7" s="7">
        <f t="shared" si="3"/>
        <v>10</v>
      </c>
      <c r="E7" s="7">
        <f t="shared" si="3"/>
        <v>11</v>
      </c>
      <c r="F7" s="7">
        <f t="shared" si="3"/>
        <v>12</v>
      </c>
      <c r="G7" s="7">
        <f t="shared" si="3"/>
        <v>13</v>
      </c>
      <c r="I7" s="14">
        <f t="shared" ref="I7:O9" si="4">$O6+I$5</f>
        <v>5</v>
      </c>
      <c r="J7" s="14">
        <f t="shared" si="4"/>
        <v>6</v>
      </c>
      <c r="K7" s="7">
        <f t="shared" si="4"/>
        <v>7</v>
      </c>
      <c r="L7" s="7">
        <f t="shared" si="4"/>
        <v>8</v>
      </c>
      <c r="M7" s="7">
        <f t="shared" si="4"/>
        <v>9</v>
      </c>
      <c r="N7" s="7">
        <f t="shared" si="4"/>
        <v>10</v>
      </c>
      <c r="O7" s="7">
        <f t="shared" si="4"/>
        <v>11</v>
      </c>
      <c r="Q7" s="7">
        <f t="shared" ref="Q7:W9" si="5">$W6+Q$5</f>
        <v>2</v>
      </c>
      <c r="R7" s="14">
        <f t="shared" si="5"/>
        <v>3</v>
      </c>
      <c r="S7" s="7">
        <f t="shared" si="5"/>
        <v>4</v>
      </c>
      <c r="T7" s="7">
        <f t="shared" si="5"/>
        <v>5</v>
      </c>
      <c r="U7" s="7">
        <f t="shared" si="5"/>
        <v>6</v>
      </c>
      <c r="V7" s="7">
        <f t="shared" si="5"/>
        <v>7</v>
      </c>
      <c r="W7" s="7">
        <f t="shared" si="5"/>
        <v>8</v>
      </c>
      <c r="X7" s="28"/>
      <c r="Y7" s="1"/>
      <c r="Z7" s="1"/>
      <c r="AA7" s="1"/>
      <c r="AB7" s="1"/>
      <c r="AC7" s="1"/>
      <c r="AD7" s="1"/>
    </row>
    <row r="8" spans="1:30" s="2" customFormat="1" ht="20.100000000000001" customHeight="1">
      <c r="A8" s="7">
        <f t="shared" si="3"/>
        <v>14</v>
      </c>
      <c r="B8" s="14">
        <f t="shared" si="3"/>
        <v>15</v>
      </c>
      <c r="C8" s="7">
        <f t="shared" si="3"/>
        <v>16</v>
      </c>
      <c r="D8" s="7">
        <f t="shared" si="3"/>
        <v>17</v>
      </c>
      <c r="E8" s="7">
        <f t="shared" si="3"/>
        <v>18</v>
      </c>
      <c r="F8" s="7">
        <f t="shared" si="3"/>
        <v>19</v>
      </c>
      <c r="G8" s="7">
        <f t="shared" si="3"/>
        <v>20</v>
      </c>
      <c r="I8" s="7">
        <f t="shared" si="4"/>
        <v>12</v>
      </c>
      <c r="J8" s="14">
        <f t="shared" si="4"/>
        <v>13</v>
      </c>
      <c r="K8" s="7">
        <f t="shared" si="4"/>
        <v>14</v>
      </c>
      <c r="L8" s="7">
        <f t="shared" si="4"/>
        <v>15</v>
      </c>
      <c r="M8" s="7">
        <f t="shared" si="4"/>
        <v>16</v>
      </c>
      <c r="N8" s="7">
        <f t="shared" si="4"/>
        <v>17</v>
      </c>
      <c r="O8" s="7">
        <f t="shared" si="4"/>
        <v>18</v>
      </c>
      <c r="Q8" s="7">
        <f t="shared" si="5"/>
        <v>9</v>
      </c>
      <c r="R8" s="14">
        <f t="shared" si="5"/>
        <v>10</v>
      </c>
      <c r="S8" s="7">
        <f t="shared" si="5"/>
        <v>11</v>
      </c>
      <c r="T8" s="7">
        <f t="shared" si="5"/>
        <v>12</v>
      </c>
      <c r="U8" s="7">
        <f t="shared" si="5"/>
        <v>13</v>
      </c>
      <c r="V8" s="7">
        <f t="shared" si="5"/>
        <v>14</v>
      </c>
      <c r="W8" s="7">
        <f t="shared" si="5"/>
        <v>15</v>
      </c>
      <c r="X8" s="1"/>
      <c r="Y8" s="1"/>
      <c r="Z8" s="1"/>
      <c r="AA8" s="1"/>
      <c r="AB8" s="1"/>
      <c r="AC8" s="1"/>
      <c r="AD8" s="1"/>
    </row>
    <row r="9" spans="1:30" s="2" customFormat="1" ht="20.100000000000001" customHeight="1">
      <c r="A9" s="14">
        <f t="shared" si="3"/>
        <v>21</v>
      </c>
      <c r="B9" s="7">
        <f t="shared" si="3"/>
        <v>22</v>
      </c>
      <c r="C9" s="7">
        <f t="shared" si="3"/>
        <v>23</v>
      </c>
      <c r="D9" s="7">
        <f t="shared" si="3"/>
        <v>24</v>
      </c>
      <c r="E9" s="7">
        <f t="shared" si="3"/>
        <v>25</v>
      </c>
      <c r="F9" s="7">
        <f t="shared" si="3"/>
        <v>26</v>
      </c>
      <c r="G9" s="7">
        <f t="shared" si="3"/>
        <v>27</v>
      </c>
      <c r="I9" s="14">
        <f t="shared" si="4"/>
        <v>19</v>
      </c>
      <c r="J9" s="7">
        <f t="shared" si="4"/>
        <v>20</v>
      </c>
      <c r="K9" s="7">
        <f t="shared" si="4"/>
        <v>21</v>
      </c>
      <c r="L9" s="7">
        <f t="shared" si="4"/>
        <v>22</v>
      </c>
      <c r="M9" s="7">
        <f t="shared" si="4"/>
        <v>23</v>
      </c>
      <c r="N9" s="7">
        <f t="shared" si="4"/>
        <v>24</v>
      </c>
      <c r="O9" s="7">
        <f t="shared" si="4"/>
        <v>25</v>
      </c>
      <c r="Q9" s="14">
        <f t="shared" si="5"/>
        <v>16</v>
      </c>
      <c r="R9" s="7">
        <f t="shared" si="5"/>
        <v>17</v>
      </c>
      <c r="S9" s="7">
        <f t="shared" si="5"/>
        <v>18</v>
      </c>
      <c r="T9" s="7">
        <f t="shared" si="5"/>
        <v>19</v>
      </c>
      <c r="U9" s="7">
        <f t="shared" si="5"/>
        <v>20</v>
      </c>
      <c r="V9" s="7">
        <f t="shared" si="5"/>
        <v>21</v>
      </c>
      <c r="W9" s="7">
        <f t="shared" si="5"/>
        <v>22</v>
      </c>
    </row>
    <row r="10" spans="1:30" s="2" customFormat="1" ht="20.100000000000001" customHeight="1">
      <c r="A10" s="7">
        <f t="shared" ref="A10:G10" si="6">IF($G9+A$5&gt;DAY(DATE($X$1,$A$4+1,0)),"✶",$G9+A$5)</f>
        <v>28</v>
      </c>
      <c r="B10" s="14">
        <f t="shared" si="6"/>
        <v>29</v>
      </c>
      <c r="C10" s="14">
        <f t="shared" si="6"/>
        <v>30</v>
      </c>
      <c r="D10" s="7" t="str">
        <f t="shared" si="6"/>
        <v>✶</v>
      </c>
      <c r="E10" s="7" t="str">
        <f t="shared" si="6"/>
        <v>✶</v>
      </c>
      <c r="F10" s="7" t="str">
        <f t="shared" si="6"/>
        <v>✶</v>
      </c>
      <c r="G10" s="14" t="str">
        <f t="shared" si="6"/>
        <v>✶</v>
      </c>
      <c r="I10" s="7">
        <f t="shared" ref="I10:O10" si="7">IF($O9+I$5&gt;DAY(DATE($X$1,$I$4+1,0)),"✶",$O9+I$5)</f>
        <v>26</v>
      </c>
      <c r="J10" s="14">
        <f t="shared" si="7"/>
        <v>27</v>
      </c>
      <c r="K10" s="7">
        <f t="shared" si="7"/>
        <v>28</v>
      </c>
      <c r="L10" s="7">
        <f t="shared" si="7"/>
        <v>29</v>
      </c>
      <c r="M10" s="7">
        <f t="shared" si="7"/>
        <v>30</v>
      </c>
      <c r="N10" s="7">
        <f t="shared" si="7"/>
        <v>31</v>
      </c>
      <c r="O10" s="7" t="str">
        <f t="shared" si="7"/>
        <v>✶</v>
      </c>
      <c r="Q10" s="7">
        <f t="shared" ref="Q10:W10" si="8">IF($W9+Q$5&gt;DAY(DATE($X$1,$Q$4+1,0)),"✶",$W9+Q$5)</f>
        <v>23</v>
      </c>
      <c r="R10" s="14">
        <f t="shared" si="8"/>
        <v>24</v>
      </c>
      <c r="S10" s="7">
        <f t="shared" si="8"/>
        <v>25</v>
      </c>
      <c r="T10" s="7">
        <f t="shared" si="8"/>
        <v>26</v>
      </c>
      <c r="U10" s="7">
        <f t="shared" si="8"/>
        <v>27</v>
      </c>
      <c r="V10" s="7">
        <f t="shared" si="8"/>
        <v>28</v>
      </c>
      <c r="W10" s="7">
        <f t="shared" si="8"/>
        <v>29</v>
      </c>
    </row>
    <row r="11" spans="1:30" s="2" customFormat="1" ht="20.100000000000001" customHeight="1">
      <c r="A11" s="7" t="str">
        <f t="shared" ref="A11:G11" si="9">IF($A10+A$5+6&gt;DAY(DATE($X$1,$A$4+1,0)),"✶",$A10+A$5+6)</f>
        <v>✶</v>
      </c>
      <c r="B11" s="7" t="str">
        <f t="shared" si="9"/>
        <v>✶</v>
      </c>
      <c r="C11" s="7" t="str">
        <f t="shared" si="9"/>
        <v>✶</v>
      </c>
      <c r="D11" s="7" t="str">
        <f t="shared" si="9"/>
        <v>✶</v>
      </c>
      <c r="E11" s="7" t="str">
        <f t="shared" si="9"/>
        <v>✶</v>
      </c>
      <c r="F11" s="7" t="str">
        <f t="shared" si="9"/>
        <v>✶</v>
      </c>
      <c r="G11" s="7" t="str">
        <f t="shared" si="9"/>
        <v>✶</v>
      </c>
      <c r="I11" s="7" t="str">
        <f t="shared" ref="I11:O11" si="10">IF($I10+I$5+6&gt;DAY(DATE($X$1,$I$4+1,0)),"✶",$I10+I$5+6)</f>
        <v>✶</v>
      </c>
      <c r="J11" s="7" t="str">
        <f t="shared" si="10"/>
        <v>✶</v>
      </c>
      <c r="K11" s="7" t="str">
        <f t="shared" si="10"/>
        <v>✶</v>
      </c>
      <c r="L11" s="7" t="str">
        <f t="shared" si="10"/>
        <v>✶</v>
      </c>
      <c r="M11" s="7" t="str">
        <f t="shared" si="10"/>
        <v>✶</v>
      </c>
      <c r="N11" s="7" t="str">
        <f t="shared" si="10"/>
        <v>✶</v>
      </c>
      <c r="O11" s="7" t="str">
        <f t="shared" si="10"/>
        <v>✶</v>
      </c>
      <c r="Q11" s="7">
        <f t="shared" ref="Q11:W11" si="11">IF($Q10+Q$5+6&gt;DAY(DATE($X$1,$Q$4+1,0)),"✶",$Q10+Q$5+6)</f>
        <v>30</v>
      </c>
      <c r="R11" s="7" t="str">
        <f t="shared" si="11"/>
        <v>✶</v>
      </c>
      <c r="S11" s="7" t="str">
        <f t="shared" si="11"/>
        <v>✶</v>
      </c>
      <c r="T11" s="7" t="str">
        <f t="shared" si="11"/>
        <v>✶</v>
      </c>
      <c r="U11" s="7" t="str">
        <f t="shared" si="11"/>
        <v>✶</v>
      </c>
      <c r="V11" s="7" t="str">
        <f t="shared" si="11"/>
        <v>✶</v>
      </c>
      <c r="W11" s="7" t="str">
        <f t="shared" si="11"/>
        <v>✶</v>
      </c>
      <c r="X11" s="31"/>
    </row>
    <row r="12" spans="1:30" s="1" customFormat="1" ht="39" customHeight="1">
      <c r="A12" s="8" t="s">
        <v>25</v>
      </c>
      <c r="B12" s="13"/>
      <c r="C12" s="13"/>
      <c r="D12" s="13"/>
      <c r="E12" s="13"/>
      <c r="F12" s="13"/>
      <c r="G12" s="13"/>
      <c r="H12" s="18"/>
      <c r="I12" s="39" t="s">
        <v>22</v>
      </c>
      <c r="J12" s="40"/>
      <c r="K12" s="40"/>
      <c r="L12" s="40"/>
      <c r="M12" s="40"/>
      <c r="N12" s="40"/>
      <c r="O12" s="40"/>
      <c r="P12" s="18"/>
      <c r="Q12" s="13"/>
      <c r="R12" s="13"/>
      <c r="S12" s="13"/>
      <c r="T12" s="13"/>
      <c r="U12" s="13"/>
      <c r="V12" s="13"/>
      <c r="W12" s="13"/>
      <c r="X12" s="32"/>
    </row>
    <row r="13" spans="1:30" ht="8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33"/>
    </row>
    <row r="14" spans="1:30" ht="20.100000000000001" customHeight="1">
      <c r="A14" s="5">
        <v>7</v>
      </c>
      <c r="B14" s="5"/>
      <c r="C14" s="5"/>
      <c r="D14" s="5"/>
      <c r="E14" s="5"/>
      <c r="F14" s="5"/>
      <c r="G14" s="5"/>
      <c r="I14" s="5">
        <v>8</v>
      </c>
      <c r="J14" s="5"/>
      <c r="K14" s="5"/>
      <c r="L14" s="5"/>
      <c r="M14" s="5"/>
      <c r="N14" s="5"/>
      <c r="O14" s="5"/>
      <c r="Q14" s="5">
        <v>9</v>
      </c>
      <c r="R14" s="5"/>
      <c r="S14" s="5"/>
      <c r="T14" s="5"/>
      <c r="U14" s="5"/>
      <c r="V14" s="5"/>
      <c r="W14" s="5"/>
      <c r="X14" s="34"/>
    </row>
    <row r="15" spans="1:30" s="1" customFormat="1" ht="15" customHeight="1">
      <c r="A15" s="6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7">
        <v>7</v>
      </c>
      <c r="I15" s="6">
        <v>1</v>
      </c>
      <c r="J15" s="12">
        <v>2</v>
      </c>
      <c r="K15" s="12">
        <v>3</v>
      </c>
      <c r="L15" s="12">
        <v>4</v>
      </c>
      <c r="M15" s="12">
        <v>5</v>
      </c>
      <c r="N15" s="12">
        <v>6</v>
      </c>
      <c r="O15" s="17">
        <v>7</v>
      </c>
      <c r="Q15" s="6">
        <v>1</v>
      </c>
      <c r="R15" s="12">
        <v>2</v>
      </c>
      <c r="S15" s="12">
        <v>3</v>
      </c>
      <c r="T15" s="12">
        <v>4</v>
      </c>
      <c r="U15" s="12">
        <v>5</v>
      </c>
      <c r="V15" s="12">
        <v>6</v>
      </c>
      <c r="W15" s="17">
        <v>7</v>
      </c>
    </row>
    <row r="16" spans="1:30" s="2" customFormat="1" ht="20.100000000000001" customHeight="1">
      <c r="A16" s="7" t="str">
        <f t="shared" ref="A16:G16" si="12">IF(A$5&gt;=WEEKDAY(DATE($X$1,$A$14,1)),A$5-WEEKDAY(DATE($X$1,$A$14,1))+1,"✶")</f>
        <v>✶</v>
      </c>
      <c r="B16" s="14">
        <f t="shared" si="12"/>
        <v>1</v>
      </c>
      <c r="C16" s="7">
        <f t="shared" si="12"/>
        <v>2</v>
      </c>
      <c r="D16" s="7">
        <f t="shared" si="12"/>
        <v>3</v>
      </c>
      <c r="E16" s="7">
        <f t="shared" si="12"/>
        <v>4</v>
      </c>
      <c r="F16" s="7">
        <f t="shared" si="12"/>
        <v>5</v>
      </c>
      <c r="G16" s="7">
        <f t="shared" si="12"/>
        <v>6</v>
      </c>
      <c r="I16" s="7" t="str">
        <f t="shared" ref="I16:O16" si="13">IF(I$5&gt;=WEEKDAY(DATE($X$1,$I$14,1)),I$5-WEEKDAY(DATE($X$1,$I$14,1))+1,"✶")</f>
        <v>✶</v>
      </c>
      <c r="J16" s="7" t="str">
        <f t="shared" si="13"/>
        <v>✶</v>
      </c>
      <c r="K16" s="7" t="str">
        <f t="shared" si="13"/>
        <v>✶</v>
      </c>
      <c r="L16" s="7" t="str">
        <f t="shared" si="13"/>
        <v>✶</v>
      </c>
      <c r="M16" s="7">
        <f t="shared" si="13"/>
        <v>1</v>
      </c>
      <c r="N16" s="7">
        <f t="shared" si="13"/>
        <v>2</v>
      </c>
      <c r="O16" s="7">
        <f t="shared" si="13"/>
        <v>3</v>
      </c>
      <c r="Q16" s="7">
        <f t="shared" ref="Q16:W16" si="14">IF(Q$5&gt;=WEEKDAY(DATE($X$1,$Q$14,1)),Q$5-WEEKDAY(DATE($X$1,$Q$14,1))+1,"✶")</f>
        <v>1</v>
      </c>
      <c r="R16" s="14">
        <f t="shared" si="14"/>
        <v>2</v>
      </c>
      <c r="S16" s="7">
        <f t="shared" si="14"/>
        <v>3</v>
      </c>
      <c r="T16" s="7">
        <f t="shared" si="14"/>
        <v>4</v>
      </c>
      <c r="U16" s="7">
        <f t="shared" si="14"/>
        <v>5</v>
      </c>
      <c r="V16" s="7">
        <f t="shared" si="14"/>
        <v>6</v>
      </c>
      <c r="W16" s="7">
        <f t="shared" si="14"/>
        <v>7</v>
      </c>
    </row>
    <row r="17" spans="1:24" s="2" customFormat="1" ht="20.100000000000001" customHeight="1">
      <c r="A17" s="7">
        <f t="shared" ref="A17:G19" si="15">$G16+A$5</f>
        <v>7</v>
      </c>
      <c r="B17" s="14">
        <f t="shared" si="15"/>
        <v>8</v>
      </c>
      <c r="C17" s="7">
        <f t="shared" si="15"/>
        <v>9</v>
      </c>
      <c r="D17" s="7">
        <f t="shared" si="15"/>
        <v>10</v>
      </c>
      <c r="E17" s="7">
        <f t="shared" si="15"/>
        <v>11</v>
      </c>
      <c r="F17" s="7">
        <f t="shared" si="15"/>
        <v>12</v>
      </c>
      <c r="G17" s="7">
        <f t="shared" si="15"/>
        <v>13</v>
      </c>
      <c r="I17" s="7">
        <f t="shared" ref="I17:O19" si="16">$O16+I$5</f>
        <v>4</v>
      </c>
      <c r="J17" s="14">
        <f t="shared" si="16"/>
        <v>5</v>
      </c>
      <c r="K17" s="7">
        <f t="shared" si="16"/>
        <v>6</v>
      </c>
      <c r="L17" s="7">
        <f t="shared" si="16"/>
        <v>7</v>
      </c>
      <c r="M17" s="7">
        <f t="shared" si="16"/>
        <v>8</v>
      </c>
      <c r="N17" s="7">
        <f t="shared" si="16"/>
        <v>9</v>
      </c>
      <c r="O17" s="7">
        <f t="shared" si="16"/>
        <v>10</v>
      </c>
      <c r="Q17" s="7">
        <f t="shared" ref="Q17:W19" si="17">$W16+Q$5</f>
        <v>8</v>
      </c>
      <c r="R17" s="14">
        <f t="shared" si="17"/>
        <v>9</v>
      </c>
      <c r="S17" s="7">
        <f t="shared" si="17"/>
        <v>10</v>
      </c>
      <c r="T17" s="7">
        <f t="shared" si="17"/>
        <v>11</v>
      </c>
      <c r="U17" s="7">
        <f t="shared" si="17"/>
        <v>12</v>
      </c>
      <c r="V17" s="7">
        <f t="shared" si="17"/>
        <v>13</v>
      </c>
      <c r="W17" s="7">
        <f t="shared" si="17"/>
        <v>14</v>
      </c>
    </row>
    <row r="18" spans="1:24" s="2" customFormat="1" ht="20.100000000000001" customHeight="1">
      <c r="A18" s="7">
        <f t="shared" si="15"/>
        <v>14</v>
      </c>
      <c r="B18" s="14">
        <f t="shared" si="15"/>
        <v>15</v>
      </c>
      <c r="C18" s="14">
        <f t="shared" si="15"/>
        <v>16</v>
      </c>
      <c r="D18" s="7">
        <f t="shared" si="15"/>
        <v>17</v>
      </c>
      <c r="E18" s="7">
        <f t="shared" si="15"/>
        <v>18</v>
      </c>
      <c r="F18" s="7">
        <f t="shared" si="15"/>
        <v>19</v>
      </c>
      <c r="G18" s="7">
        <f t="shared" si="15"/>
        <v>20</v>
      </c>
      <c r="I18" s="14">
        <f t="shared" si="16"/>
        <v>11</v>
      </c>
      <c r="J18" s="14">
        <f t="shared" si="16"/>
        <v>12</v>
      </c>
      <c r="K18" s="7">
        <f t="shared" si="16"/>
        <v>13</v>
      </c>
      <c r="L18" s="7">
        <f t="shared" si="16"/>
        <v>14</v>
      </c>
      <c r="M18" s="7">
        <f t="shared" si="16"/>
        <v>15</v>
      </c>
      <c r="N18" s="7">
        <f t="shared" si="16"/>
        <v>16</v>
      </c>
      <c r="O18" s="7">
        <f t="shared" si="16"/>
        <v>17</v>
      </c>
      <c r="Q18" s="14">
        <f t="shared" si="17"/>
        <v>15</v>
      </c>
      <c r="R18" s="14">
        <f t="shared" si="17"/>
        <v>16</v>
      </c>
      <c r="S18" s="7">
        <f t="shared" si="17"/>
        <v>17</v>
      </c>
      <c r="T18" s="7">
        <f t="shared" si="17"/>
        <v>18</v>
      </c>
      <c r="U18" s="7">
        <f t="shared" si="17"/>
        <v>19</v>
      </c>
      <c r="V18" s="7">
        <f t="shared" si="17"/>
        <v>20</v>
      </c>
      <c r="W18" s="7">
        <f t="shared" si="17"/>
        <v>21</v>
      </c>
      <c r="X18" s="35"/>
    </row>
    <row r="19" spans="1:24" s="2" customFormat="1" ht="20.100000000000001" customHeight="1">
      <c r="A19" s="14">
        <f t="shared" si="15"/>
        <v>21</v>
      </c>
      <c r="B19" s="7">
        <f t="shared" si="15"/>
        <v>22</v>
      </c>
      <c r="C19" s="7">
        <f t="shared" si="15"/>
        <v>23</v>
      </c>
      <c r="D19" s="7">
        <f t="shared" si="15"/>
        <v>24</v>
      </c>
      <c r="E19" s="7">
        <f t="shared" si="15"/>
        <v>25</v>
      </c>
      <c r="F19" s="7">
        <f t="shared" si="15"/>
        <v>26</v>
      </c>
      <c r="G19" s="7">
        <f t="shared" si="15"/>
        <v>27</v>
      </c>
      <c r="I19" s="14">
        <f t="shared" si="16"/>
        <v>18</v>
      </c>
      <c r="J19" s="7">
        <f t="shared" si="16"/>
        <v>19</v>
      </c>
      <c r="K19" s="7">
        <f t="shared" si="16"/>
        <v>20</v>
      </c>
      <c r="L19" s="7">
        <f t="shared" si="16"/>
        <v>21</v>
      </c>
      <c r="M19" s="7">
        <f t="shared" si="16"/>
        <v>22</v>
      </c>
      <c r="N19" s="7">
        <f t="shared" si="16"/>
        <v>23</v>
      </c>
      <c r="O19" s="7">
        <f t="shared" si="16"/>
        <v>24</v>
      </c>
      <c r="Q19" s="14">
        <f t="shared" si="17"/>
        <v>22</v>
      </c>
      <c r="R19" s="14">
        <f t="shared" si="17"/>
        <v>23</v>
      </c>
      <c r="S19" s="7">
        <f t="shared" si="17"/>
        <v>24</v>
      </c>
      <c r="T19" s="7">
        <f t="shared" si="17"/>
        <v>25</v>
      </c>
      <c r="U19" s="7">
        <f t="shared" si="17"/>
        <v>26</v>
      </c>
      <c r="V19" s="7">
        <f t="shared" si="17"/>
        <v>27</v>
      </c>
      <c r="W19" s="7">
        <f t="shared" si="17"/>
        <v>28</v>
      </c>
    </row>
    <row r="20" spans="1:24" s="2" customFormat="1" ht="20.100000000000001" customHeight="1">
      <c r="A20" s="7">
        <f t="shared" ref="A20:G20" si="18">IF($G19+A$5&gt;DAY(DATE($X$1,$A$14+1,0)),"✶",$G19+A$5)</f>
        <v>28</v>
      </c>
      <c r="B20" s="14">
        <f t="shared" si="18"/>
        <v>29</v>
      </c>
      <c r="C20" s="7">
        <f t="shared" si="18"/>
        <v>30</v>
      </c>
      <c r="D20" s="7">
        <f t="shared" si="18"/>
        <v>31</v>
      </c>
      <c r="E20" s="7" t="str">
        <f t="shared" si="18"/>
        <v>✶</v>
      </c>
      <c r="F20" s="7" t="str">
        <f t="shared" si="18"/>
        <v>✶</v>
      </c>
      <c r="G20" s="7" t="str">
        <f t="shared" si="18"/>
        <v>✶</v>
      </c>
      <c r="I20" s="7">
        <f t="shared" ref="I20:O20" si="19">IF($O19+I$5&gt;DAY(DATE($X$1,$I$14+1,0)),"✶",$O19+I$5)</f>
        <v>25</v>
      </c>
      <c r="J20" s="14">
        <f t="shared" si="19"/>
        <v>26</v>
      </c>
      <c r="K20" s="7">
        <f t="shared" si="19"/>
        <v>27</v>
      </c>
      <c r="L20" s="7">
        <f t="shared" si="19"/>
        <v>28</v>
      </c>
      <c r="M20" s="7">
        <f t="shared" si="19"/>
        <v>29</v>
      </c>
      <c r="N20" s="7">
        <f t="shared" si="19"/>
        <v>30</v>
      </c>
      <c r="O20" s="7">
        <f t="shared" si="19"/>
        <v>31</v>
      </c>
      <c r="Q20" s="7">
        <f t="shared" ref="Q20:W20" si="20">IF($W19+Q$5&gt;DAY(DATE($X$1,$Q$14+1,0)),"✶",$W19+Q$5)</f>
        <v>29</v>
      </c>
      <c r="R20" s="14">
        <f t="shared" si="20"/>
        <v>30</v>
      </c>
      <c r="S20" s="7" t="str">
        <f t="shared" si="20"/>
        <v>✶</v>
      </c>
      <c r="T20" s="7" t="str">
        <f t="shared" si="20"/>
        <v>✶</v>
      </c>
      <c r="U20" s="7" t="str">
        <f t="shared" si="20"/>
        <v>✶</v>
      </c>
      <c r="V20" s="7" t="str">
        <f t="shared" si="20"/>
        <v>✶</v>
      </c>
      <c r="W20" s="7" t="str">
        <f t="shared" si="20"/>
        <v>✶</v>
      </c>
      <c r="X20" s="35"/>
    </row>
    <row r="21" spans="1:24" s="2" customFormat="1" ht="20.100000000000001" customHeight="1">
      <c r="A21" s="7" t="str">
        <f t="shared" ref="A21:G21" si="21">IF($A20+A$5+6&gt;DAY(DATE($X$1,$A$14+1,0)),"✶",$A20+A$5+6)</f>
        <v>✶</v>
      </c>
      <c r="B21" s="7" t="str">
        <f t="shared" si="21"/>
        <v>✶</v>
      </c>
      <c r="C21" s="7" t="str">
        <f t="shared" si="21"/>
        <v>✶</v>
      </c>
      <c r="D21" s="7" t="str">
        <f t="shared" si="21"/>
        <v>✶</v>
      </c>
      <c r="E21" s="7" t="str">
        <f t="shared" si="21"/>
        <v>✶</v>
      </c>
      <c r="F21" s="7" t="str">
        <f t="shared" si="21"/>
        <v>✶</v>
      </c>
      <c r="G21" s="7" t="str">
        <f t="shared" si="21"/>
        <v>✶</v>
      </c>
      <c r="I21" s="7" t="str">
        <f t="shared" ref="I21:O21" si="22">IF($I20+I$5+6&gt;DAY(DATE($X$1,$I$14+1,0)),"✶",$I20+I$5+6)</f>
        <v>✶</v>
      </c>
      <c r="J21" s="7" t="str">
        <f t="shared" si="22"/>
        <v>✶</v>
      </c>
      <c r="K21" s="7" t="str">
        <f t="shared" si="22"/>
        <v>✶</v>
      </c>
      <c r="L21" s="7" t="str">
        <f t="shared" si="22"/>
        <v>✶</v>
      </c>
      <c r="M21" s="7" t="str">
        <f t="shared" si="22"/>
        <v>✶</v>
      </c>
      <c r="N21" s="7" t="str">
        <f t="shared" si="22"/>
        <v>✶</v>
      </c>
      <c r="O21" s="7" t="str">
        <f t="shared" si="22"/>
        <v>✶</v>
      </c>
      <c r="Q21" s="7" t="str">
        <f t="shared" ref="Q21:W21" si="23">IF($Q20+Q$5+6&gt;DAY(DATE($X$1,$Q$14+1,0)),"✶",$Q20+Q$5+6)</f>
        <v>✶</v>
      </c>
      <c r="R21" s="7" t="str">
        <f t="shared" si="23"/>
        <v>✶</v>
      </c>
      <c r="S21" s="7" t="str">
        <f t="shared" si="23"/>
        <v>✶</v>
      </c>
      <c r="T21" s="7" t="str">
        <f t="shared" si="23"/>
        <v>✶</v>
      </c>
      <c r="U21" s="7" t="str">
        <f t="shared" si="23"/>
        <v>✶</v>
      </c>
      <c r="V21" s="7" t="str">
        <f t="shared" si="23"/>
        <v>✶</v>
      </c>
      <c r="W21" s="7" t="str">
        <f t="shared" si="23"/>
        <v>✶</v>
      </c>
      <c r="X21" s="35"/>
    </row>
    <row r="22" spans="1:24" s="1" customFormat="1" ht="39" customHeight="1">
      <c r="A22" s="8" t="s">
        <v>31</v>
      </c>
      <c r="B22" s="13"/>
      <c r="C22" s="13"/>
      <c r="D22" s="13"/>
      <c r="E22" s="13"/>
      <c r="F22" s="13"/>
      <c r="G22" s="13"/>
      <c r="H22" s="18"/>
      <c r="I22" s="20" t="s">
        <v>24</v>
      </c>
      <c r="J22" s="23"/>
      <c r="K22" s="23"/>
      <c r="L22" s="23"/>
      <c r="M22" s="23"/>
      <c r="N22" s="23"/>
      <c r="O22" s="26"/>
      <c r="P22" s="18"/>
      <c r="Q22" s="19" t="s">
        <v>32</v>
      </c>
      <c r="R22" s="40"/>
      <c r="S22" s="40"/>
      <c r="T22" s="40"/>
      <c r="U22" s="40"/>
      <c r="V22" s="40"/>
      <c r="W22" s="40"/>
      <c r="X22" s="36"/>
    </row>
    <row r="23" spans="1:24" ht="8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37"/>
    </row>
    <row r="24" spans="1:24" ht="20.100000000000001" customHeight="1">
      <c r="A24" s="5">
        <v>10</v>
      </c>
      <c r="B24" s="5"/>
      <c r="C24" s="5"/>
      <c r="D24" s="5"/>
      <c r="E24" s="5"/>
      <c r="F24" s="5"/>
      <c r="G24" s="5"/>
      <c r="I24" s="5">
        <v>11</v>
      </c>
      <c r="J24" s="5"/>
      <c r="K24" s="5"/>
      <c r="L24" s="5"/>
      <c r="M24" s="5"/>
      <c r="N24" s="5"/>
      <c r="O24" s="5"/>
      <c r="Q24" s="5">
        <v>12</v>
      </c>
      <c r="R24" s="5"/>
      <c r="S24" s="5"/>
      <c r="T24" s="5"/>
      <c r="U24" s="5"/>
      <c r="V24" s="5"/>
      <c r="W24" s="5"/>
      <c r="X24" s="37"/>
    </row>
    <row r="25" spans="1:24" s="1" customFormat="1" ht="15" customHeight="1">
      <c r="A25" s="6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7">
        <v>7</v>
      </c>
      <c r="I25" s="6">
        <v>1</v>
      </c>
      <c r="J25" s="12">
        <v>2</v>
      </c>
      <c r="K25" s="12">
        <v>3</v>
      </c>
      <c r="L25" s="12">
        <v>4</v>
      </c>
      <c r="M25" s="12">
        <v>5</v>
      </c>
      <c r="N25" s="12">
        <v>6</v>
      </c>
      <c r="O25" s="17">
        <v>7</v>
      </c>
      <c r="Q25" s="6">
        <v>1</v>
      </c>
      <c r="R25" s="12">
        <v>2</v>
      </c>
      <c r="S25" s="12">
        <v>3</v>
      </c>
      <c r="T25" s="12">
        <v>4</v>
      </c>
      <c r="U25" s="12">
        <v>5</v>
      </c>
      <c r="V25" s="12">
        <v>6</v>
      </c>
      <c r="W25" s="17">
        <v>7</v>
      </c>
    </row>
    <row r="26" spans="1:24" s="2" customFormat="1" ht="20.100000000000001" customHeight="1">
      <c r="A26" s="7" t="str">
        <f t="shared" ref="A26:G26" si="24">IF(A$5&gt;=WEEKDAY(DATE($X$1,$A$24,1)),A$5-WEEKDAY(DATE($X$1,$A$24,1))+1,"✶")</f>
        <v>✶</v>
      </c>
      <c r="B26" s="7" t="str">
        <f t="shared" si="24"/>
        <v>✶</v>
      </c>
      <c r="C26" s="7">
        <f t="shared" si="24"/>
        <v>1</v>
      </c>
      <c r="D26" s="7">
        <f t="shared" si="24"/>
        <v>2</v>
      </c>
      <c r="E26" s="7">
        <f t="shared" si="24"/>
        <v>3</v>
      </c>
      <c r="F26" s="7">
        <f t="shared" si="24"/>
        <v>4</v>
      </c>
      <c r="G26" s="7">
        <f t="shared" si="24"/>
        <v>5</v>
      </c>
      <c r="I26" s="7" t="str">
        <f t="shared" ref="I26:O26" si="25">IF(I$5&gt;=WEEKDAY(DATE($X$1,$I$24,1)),I$5-WEEKDAY(DATE($X$1,$I$24,1))+1,"✶")</f>
        <v>✶</v>
      </c>
      <c r="J26" s="7" t="str">
        <f t="shared" si="25"/>
        <v>✶</v>
      </c>
      <c r="K26" s="7" t="str">
        <f t="shared" si="25"/>
        <v>✶</v>
      </c>
      <c r="L26" s="7" t="str">
        <f t="shared" si="25"/>
        <v>✶</v>
      </c>
      <c r="M26" s="7" t="str">
        <f t="shared" si="25"/>
        <v>✶</v>
      </c>
      <c r="N26" s="7">
        <f t="shared" si="25"/>
        <v>1</v>
      </c>
      <c r="O26" s="7">
        <f t="shared" si="25"/>
        <v>2</v>
      </c>
      <c r="Q26" s="7">
        <f t="shared" ref="Q26:W26" si="26">IF(Q$5&gt;=WEEKDAY(DATE($X$1,$Q$24,1)),Q$5-WEEKDAY(DATE($X$1,$Q$24,1))+1,"✶")</f>
        <v>1</v>
      </c>
      <c r="R26" s="14">
        <f t="shared" si="26"/>
        <v>2</v>
      </c>
      <c r="S26" s="7">
        <f t="shared" si="26"/>
        <v>3</v>
      </c>
      <c r="T26" s="7">
        <f t="shared" si="26"/>
        <v>4</v>
      </c>
      <c r="U26" s="7">
        <f t="shared" si="26"/>
        <v>5</v>
      </c>
      <c r="V26" s="7">
        <f t="shared" si="26"/>
        <v>6</v>
      </c>
      <c r="W26" s="7">
        <f t="shared" si="26"/>
        <v>7</v>
      </c>
    </row>
    <row r="27" spans="1:24" s="2" customFormat="1" ht="20.100000000000001" customHeight="1">
      <c r="A27" s="7">
        <f t="shared" ref="A27:G29" si="27">$G26+A$5</f>
        <v>6</v>
      </c>
      <c r="B27" s="14">
        <f t="shared" si="27"/>
        <v>7</v>
      </c>
      <c r="C27" s="7">
        <f t="shared" si="27"/>
        <v>8</v>
      </c>
      <c r="D27" s="7">
        <f t="shared" si="27"/>
        <v>9</v>
      </c>
      <c r="E27" s="7">
        <f t="shared" si="27"/>
        <v>10</v>
      </c>
      <c r="F27" s="7">
        <f t="shared" si="27"/>
        <v>11</v>
      </c>
      <c r="G27" s="7">
        <f t="shared" si="27"/>
        <v>12</v>
      </c>
      <c r="I27" s="14">
        <f t="shared" ref="I27:O29" si="28">$O26+I$5</f>
        <v>3</v>
      </c>
      <c r="J27" s="14">
        <f t="shared" si="28"/>
        <v>4</v>
      </c>
      <c r="K27" s="7">
        <f t="shared" si="28"/>
        <v>5</v>
      </c>
      <c r="L27" s="7">
        <f t="shared" si="28"/>
        <v>6</v>
      </c>
      <c r="M27" s="7">
        <f t="shared" si="28"/>
        <v>7</v>
      </c>
      <c r="N27" s="7">
        <f t="shared" si="28"/>
        <v>8</v>
      </c>
      <c r="O27" s="7">
        <f t="shared" si="28"/>
        <v>9</v>
      </c>
      <c r="Q27" s="7">
        <f t="shared" ref="Q27:W29" si="29">$W26+Q$5</f>
        <v>8</v>
      </c>
      <c r="R27" s="14">
        <f t="shared" si="29"/>
        <v>9</v>
      </c>
      <c r="S27" s="7">
        <f t="shared" si="29"/>
        <v>10</v>
      </c>
      <c r="T27" s="7">
        <f t="shared" si="29"/>
        <v>11</v>
      </c>
      <c r="U27" s="7">
        <f t="shared" si="29"/>
        <v>12</v>
      </c>
      <c r="V27" s="7">
        <f t="shared" si="29"/>
        <v>13</v>
      </c>
      <c r="W27" s="7">
        <f t="shared" si="29"/>
        <v>14</v>
      </c>
    </row>
    <row r="28" spans="1:24" s="2" customFormat="1" ht="20.100000000000001" customHeight="1">
      <c r="A28" s="7">
        <f t="shared" si="27"/>
        <v>13</v>
      </c>
      <c r="B28" s="14">
        <f t="shared" si="27"/>
        <v>14</v>
      </c>
      <c r="C28" s="14">
        <f t="shared" si="27"/>
        <v>15</v>
      </c>
      <c r="D28" s="7">
        <f t="shared" si="27"/>
        <v>16</v>
      </c>
      <c r="E28" s="7">
        <f t="shared" si="27"/>
        <v>17</v>
      </c>
      <c r="F28" s="7">
        <f t="shared" si="27"/>
        <v>18</v>
      </c>
      <c r="G28" s="7">
        <f t="shared" si="27"/>
        <v>19</v>
      </c>
      <c r="I28" s="7">
        <f t="shared" si="28"/>
        <v>10</v>
      </c>
      <c r="J28" s="14">
        <f t="shared" si="28"/>
        <v>11</v>
      </c>
      <c r="K28" s="7">
        <f t="shared" si="28"/>
        <v>12</v>
      </c>
      <c r="L28" s="7">
        <f t="shared" si="28"/>
        <v>13</v>
      </c>
      <c r="M28" s="7">
        <f t="shared" si="28"/>
        <v>14</v>
      </c>
      <c r="N28" s="7">
        <f t="shared" si="28"/>
        <v>15</v>
      </c>
      <c r="O28" s="7">
        <f t="shared" si="28"/>
        <v>16</v>
      </c>
      <c r="Q28" s="14">
        <f t="shared" si="29"/>
        <v>15</v>
      </c>
      <c r="R28" s="7">
        <f t="shared" si="29"/>
        <v>16</v>
      </c>
      <c r="S28" s="7">
        <f t="shared" si="29"/>
        <v>17</v>
      </c>
      <c r="T28" s="7">
        <f t="shared" si="29"/>
        <v>18</v>
      </c>
      <c r="U28" s="7">
        <f t="shared" si="29"/>
        <v>19</v>
      </c>
      <c r="V28" s="7">
        <f t="shared" si="29"/>
        <v>20</v>
      </c>
      <c r="W28" s="7">
        <f t="shared" si="29"/>
        <v>21</v>
      </c>
    </row>
    <row r="29" spans="1:24" s="2" customFormat="1" ht="20.100000000000001" customHeight="1">
      <c r="A29" s="14">
        <f t="shared" si="27"/>
        <v>20</v>
      </c>
      <c r="B29" s="7">
        <f t="shared" si="27"/>
        <v>21</v>
      </c>
      <c r="C29" s="7">
        <f t="shared" si="27"/>
        <v>22</v>
      </c>
      <c r="D29" s="7">
        <f t="shared" si="27"/>
        <v>23</v>
      </c>
      <c r="E29" s="7">
        <f t="shared" si="27"/>
        <v>24</v>
      </c>
      <c r="F29" s="7">
        <f t="shared" si="27"/>
        <v>25</v>
      </c>
      <c r="G29" s="7">
        <f t="shared" si="27"/>
        <v>26</v>
      </c>
      <c r="I29" s="14">
        <f t="shared" si="28"/>
        <v>17</v>
      </c>
      <c r="J29" s="7">
        <f t="shared" si="28"/>
        <v>18</v>
      </c>
      <c r="K29" s="7">
        <f t="shared" si="28"/>
        <v>19</v>
      </c>
      <c r="L29" s="7">
        <f t="shared" si="28"/>
        <v>20</v>
      </c>
      <c r="M29" s="7">
        <f t="shared" si="28"/>
        <v>21</v>
      </c>
      <c r="N29" s="7">
        <f t="shared" si="28"/>
        <v>22</v>
      </c>
      <c r="O29" s="14">
        <f t="shared" si="28"/>
        <v>23</v>
      </c>
      <c r="Q29" s="7">
        <f t="shared" si="29"/>
        <v>22</v>
      </c>
      <c r="R29" s="14">
        <f t="shared" si="29"/>
        <v>23</v>
      </c>
      <c r="S29" s="7">
        <f t="shared" si="29"/>
        <v>24</v>
      </c>
      <c r="T29" s="7">
        <f t="shared" si="29"/>
        <v>25</v>
      </c>
      <c r="U29" s="7">
        <f t="shared" si="29"/>
        <v>26</v>
      </c>
      <c r="V29" s="7">
        <f t="shared" si="29"/>
        <v>27</v>
      </c>
      <c r="W29" s="7">
        <f t="shared" si="29"/>
        <v>28</v>
      </c>
    </row>
    <row r="30" spans="1:24" s="2" customFormat="1" ht="20.100000000000001" customHeight="1">
      <c r="A30" s="7">
        <f t="shared" ref="A30:G30" si="30">IF($G29+A$5&gt;DAY(DATE($X$1,$A$24+1,0)),"✶",$G29+A$5)</f>
        <v>27</v>
      </c>
      <c r="B30" s="14">
        <f t="shared" si="30"/>
        <v>28</v>
      </c>
      <c r="C30" s="7">
        <f t="shared" si="30"/>
        <v>29</v>
      </c>
      <c r="D30" s="7">
        <f t="shared" si="30"/>
        <v>30</v>
      </c>
      <c r="E30" s="7">
        <f t="shared" si="30"/>
        <v>31</v>
      </c>
      <c r="F30" s="7" t="str">
        <f t="shared" si="30"/>
        <v>✶</v>
      </c>
      <c r="G30" s="7" t="str">
        <f t="shared" si="30"/>
        <v>✶</v>
      </c>
      <c r="I30" s="7">
        <f t="shared" ref="I30:O30" si="31">IF($O29+I$5&gt;DAY(DATE($X$1,$I$24+1,0)),"✶",$O29+I$5)</f>
        <v>24</v>
      </c>
      <c r="J30" s="14">
        <f t="shared" si="31"/>
        <v>25</v>
      </c>
      <c r="K30" s="7">
        <f t="shared" si="31"/>
        <v>26</v>
      </c>
      <c r="L30" s="7">
        <f t="shared" si="31"/>
        <v>27</v>
      </c>
      <c r="M30" s="7">
        <f t="shared" si="31"/>
        <v>28</v>
      </c>
      <c r="N30" s="7">
        <f t="shared" si="31"/>
        <v>29</v>
      </c>
      <c r="O30" s="7">
        <f t="shared" si="31"/>
        <v>30</v>
      </c>
      <c r="Q30" s="14">
        <f t="shared" ref="Q30:W30" si="32">IF($W29+Q$5&gt;DAY(DATE($X$1,$Q$24+1,0)),"✶",$W29+Q$5)</f>
        <v>29</v>
      </c>
      <c r="R30" s="14">
        <f t="shared" si="32"/>
        <v>30</v>
      </c>
      <c r="S30" s="14">
        <f t="shared" si="32"/>
        <v>31</v>
      </c>
      <c r="T30" s="7" t="str">
        <f t="shared" si="32"/>
        <v>✶</v>
      </c>
      <c r="U30" s="7" t="str">
        <f t="shared" si="32"/>
        <v>✶</v>
      </c>
      <c r="V30" s="7" t="str">
        <f t="shared" si="32"/>
        <v>✶</v>
      </c>
      <c r="W30" s="7" t="str">
        <f t="shared" si="32"/>
        <v>✶</v>
      </c>
    </row>
    <row r="31" spans="1:24" s="2" customFormat="1" ht="20.100000000000001" customHeight="1">
      <c r="A31" s="7" t="str">
        <f t="shared" ref="A31:G31" si="33">IF($A30+A$5+6&gt;DAY(DATE($X$1,$A$24+1,0)),"✶",$A30+A$5+6)</f>
        <v>✶</v>
      </c>
      <c r="B31" s="7" t="str">
        <f t="shared" si="33"/>
        <v>✶</v>
      </c>
      <c r="C31" s="7" t="str">
        <f t="shared" si="33"/>
        <v>✶</v>
      </c>
      <c r="D31" s="7" t="str">
        <f t="shared" si="33"/>
        <v>✶</v>
      </c>
      <c r="E31" s="7" t="str">
        <f t="shared" si="33"/>
        <v>✶</v>
      </c>
      <c r="F31" s="7" t="str">
        <f t="shared" si="33"/>
        <v>✶</v>
      </c>
      <c r="G31" s="7" t="str">
        <f t="shared" si="33"/>
        <v>✶</v>
      </c>
      <c r="I31" s="7" t="str">
        <f t="shared" ref="I31:O31" si="34">IF($I30+I$5+6&gt;DAY(DATE($X$1,$I$24+1,0)),"✶",$I30+I$5+6)</f>
        <v>✶</v>
      </c>
      <c r="J31" s="7" t="str">
        <f t="shared" si="34"/>
        <v>✶</v>
      </c>
      <c r="K31" s="7" t="str">
        <f t="shared" si="34"/>
        <v>✶</v>
      </c>
      <c r="L31" s="7" t="str">
        <f t="shared" si="34"/>
        <v>✶</v>
      </c>
      <c r="M31" s="7" t="str">
        <f t="shared" si="34"/>
        <v>✶</v>
      </c>
      <c r="N31" s="7" t="str">
        <f t="shared" si="34"/>
        <v>✶</v>
      </c>
      <c r="O31" s="7" t="str">
        <f t="shared" si="34"/>
        <v>✶</v>
      </c>
      <c r="Q31" s="7" t="str">
        <f t="shared" ref="Q31:W31" si="35">IF($Q30+Q$5+6&gt;DAY(DATE($X$1,$Q$24+1,0)),"✶",$Q30+Q$5+6)</f>
        <v>✶</v>
      </c>
      <c r="R31" s="7" t="str">
        <f t="shared" si="35"/>
        <v>✶</v>
      </c>
      <c r="S31" s="7" t="str">
        <f t="shared" si="35"/>
        <v>✶</v>
      </c>
      <c r="T31" s="7" t="str">
        <f t="shared" si="35"/>
        <v>✶</v>
      </c>
      <c r="U31" s="7" t="str">
        <f t="shared" si="35"/>
        <v>✶</v>
      </c>
      <c r="V31" s="7" t="str">
        <f t="shared" si="35"/>
        <v>✶</v>
      </c>
      <c r="W31" s="7" t="str">
        <f t="shared" si="35"/>
        <v>✶</v>
      </c>
    </row>
    <row r="32" spans="1:24" s="1" customFormat="1" ht="39" customHeight="1">
      <c r="A32" s="8" t="s">
        <v>27</v>
      </c>
      <c r="B32" s="13"/>
      <c r="C32" s="13"/>
      <c r="D32" s="13"/>
      <c r="E32" s="13"/>
      <c r="F32" s="13"/>
      <c r="G32" s="13"/>
      <c r="H32" s="18"/>
      <c r="I32" s="21" t="s">
        <v>23</v>
      </c>
      <c r="J32" s="24"/>
      <c r="K32" s="24"/>
      <c r="L32" s="24"/>
      <c r="M32" s="24"/>
      <c r="N32" s="24"/>
      <c r="O32" s="27"/>
      <c r="P32" s="18"/>
      <c r="Q32" s="8" t="s">
        <v>4</v>
      </c>
      <c r="R32" s="13"/>
      <c r="S32" s="13"/>
      <c r="T32" s="13"/>
      <c r="U32" s="13"/>
      <c r="V32" s="13"/>
      <c r="W32" s="13"/>
    </row>
    <row r="33" spans="1:24" ht="8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4" ht="20.100000000000001" customHeight="1">
      <c r="A34" s="5">
        <v>1</v>
      </c>
      <c r="B34" s="5"/>
      <c r="C34" s="5"/>
      <c r="D34" s="5"/>
      <c r="E34" s="5"/>
      <c r="F34" s="5"/>
      <c r="G34" s="5"/>
      <c r="I34" s="5">
        <v>2</v>
      </c>
      <c r="J34" s="5"/>
      <c r="K34" s="5"/>
      <c r="L34" s="5"/>
      <c r="M34" s="5"/>
      <c r="N34" s="5"/>
      <c r="O34" s="5"/>
      <c r="Q34" s="5">
        <v>3</v>
      </c>
      <c r="R34" s="5"/>
      <c r="S34" s="5"/>
      <c r="T34" s="5"/>
      <c r="U34" s="5"/>
      <c r="V34" s="5"/>
      <c r="W34" s="5"/>
    </row>
    <row r="35" spans="1:24" s="1" customFormat="1" ht="15" customHeight="1">
      <c r="A35" s="6">
        <v>1</v>
      </c>
      <c r="B35" s="12">
        <v>2</v>
      </c>
      <c r="C35" s="12">
        <v>3</v>
      </c>
      <c r="D35" s="12">
        <v>4</v>
      </c>
      <c r="E35" s="12">
        <v>5</v>
      </c>
      <c r="F35" s="12">
        <v>6</v>
      </c>
      <c r="G35" s="17">
        <v>7</v>
      </c>
      <c r="I35" s="6">
        <v>1</v>
      </c>
      <c r="J35" s="12">
        <v>2</v>
      </c>
      <c r="K35" s="12">
        <v>3</v>
      </c>
      <c r="L35" s="12">
        <v>4</v>
      </c>
      <c r="M35" s="12">
        <v>5</v>
      </c>
      <c r="N35" s="12">
        <v>6</v>
      </c>
      <c r="O35" s="17">
        <v>7</v>
      </c>
      <c r="Q35" s="6">
        <v>1</v>
      </c>
      <c r="R35" s="12">
        <v>2</v>
      </c>
      <c r="S35" s="12">
        <v>3</v>
      </c>
      <c r="T35" s="12">
        <v>4</v>
      </c>
      <c r="U35" s="12">
        <v>5</v>
      </c>
      <c r="V35" s="12">
        <v>6</v>
      </c>
      <c r="W35" s="17">
        <v>7</v>
      </c>
    </row>
    <row r="36" spans="1:24" s="2" customFormat="1" ht="20.100000000000001" customHeight="1">
      <c r="A36" s="7" t="str">
        <f t="shared" ref="A36:G36" si="36">IF(A$5&gt;=WEEKDAY(DATE($X$1+1,$A$34,1)),A$5-WEEKDAY(DATE($X$1+1,$A$34,1))+1,"✶")</f>
        <v>✶</v>
      </c>
      <c r="B36" s="7" t="str">
        <f t="shared" si="36"/>
        <v>✶</v>
      </c>
      <c r="C36" s="7" t="str">
        <f t="shared" si="36"/>
        <v>✶</v>
      </c>
      <c r="D36" s="14">
        <f t="shared" si="36"/>
        <v>1</v>
      </c>
      <c r="E36" s="14">
        <f t="shared" si="36"/>
        <v>2</v>
      </c>
      <c r="F36" s="14">
        <f t="shared" si="36"/>
        <v>3</v>
      </c>
      <c r="G36" s="7">
        <f t="shared" si="36"/>
        <v>4</v>
      </c>
      <c r="I36" s="7" t="str">
        <f t="shared" ref="I36:O36" si="37">IF(I$5&gt;=WEEKDAY(DATE($X$1+1,$I$34,1)),I$5-WEEKDAY(DATE($X$1+1,$I$34,1))+1,"✶")</f>
        <v>✶</v>
      </c>
      <c r="J36" s="7" t="str">
        <f t="shared" si="37"/>
        <v>✶</v>
      </c>
      <c r="K36" s="7" t="str">
        <f t="shared" si="37"/>
        <v>✶</v>
      </c>
      <c r="L36" s="7" t="str">
        <f t="shared" si="37"/>
        <v>✶</v>
      </c>
      <c r="M36" s="7" t="str">
        <f t="shared" si="37"/>
        <v>✶</v>
      </c>
      <c r="N36" s="7" t="str">
        <f t="shared" si="37"/>
        <v>✶</v>
      </c>
      <c r="O36" s="7">
        <f t="shared" si="37"/>
        <v>1</v>
      </c>
      <c r="Q36" s="7" t="str">
        <f t="shared" ref="Q36:W36" si="38">IF(Q$5&gt;=WEEKDAY(DATE($X$1+1,$Q$34,1)),Q$5-WEEKDAY(DATE($X$1+1,$Q$34,1))+1,"✶")</f>
        <v>✶</v>
      </c>
      <c r="R36" s="7" t="str">
        <f t="shared" si="38"/>
        <v>✶</v>
      </c>
      <c r="S36" s="7" t="str">
        <f t="shared" si="38"/>
        <v>✶</v>
      </c>
      <c r="T36" s="7" t="str">
        <f t="shared" si="38"/>
        <v>✶</v>
      </c>
      <c r="U36" s="7" t="str">
        <f t="shared" si="38"/>
        <v>✶</v>
      </c>
      <c r="V36" s="7" t="str">
        <f t="shared" si="38"/>
        <v>✶</v>
      </c>
      <c r="W36" s="7">
        <f t="shared" si="38"/>
        <v>1</v>
      </c>
    </row>
    <row r="37" spans="1:24" s="2" customFormat="1" ht="20.100000000000001" customHeight="1">
      <c r="A37" s="7">
        <f t="shared" ref="A37:G39" si="39">$G36+A$5</f>
        <v>5</v>
      </c>
      <c r="B37" s="14">
        <f t="shared" si="39"/>
        <v>6</v>
      </c>
      <c r="C37" s="7">
        <f t="shared" si="39"/>
        <v>7</v>
      </c>
      <c r="D37" s="7">
        <f t="shared" si="39"/>
        <v>8</v>
      </c>
      <c r="E37" s="7">
        <f t="shared" si="39"/>
        <v>9</v>
      </c>
      <c r="F37" s="7">
        <f t="shared" si="39"/>
        <v>10</v>
      </c>
      <c r="G37" s="7">
        <f t="shared" si="39"/>
        <v>11</v>
      </c>
      <c r="I37" s="7">
        <f t="shared" ref="I37:O39" si="40">$O36+I$5</f>
        <v>2</v>
      </c>
      <c r="J37" s="14">
        <f t="shared" si="40"/>
        <v>3</v>
      </c>
      <c r="K37" s="7">
        <f t="shared" si="40"/>
        <v>4</v>
      </c>
      <c r="L37" s="7">
        <f t="shared" si="40"/>
        <v>5</v>
      </c>
      <c r="M37" s="7">
        <f t="shared" si="40"/>
        <v>6</v>
      </c>
      <c r="N37" s="7">
        <f t="shared" si="40"/>
        <v>7</v>
      </c>
      <c r="O37" s="7">
        <f t="shared" si="40"/>
        <v>8</v>
      </c>
      <c r="Q37" s="7">
        <f t="shared" ref="Q37:W39" si="41">$W36+Q$5</f>
        <v>2</v>
      </c>
      <c r="R37" s="14">
        <f t="shared" si="41"/>
        <v>3</v>
      </c>
      <c r="S37" s="7">
        <f t="shared" si="41"/>
        <v>4</v>
      </c>
      <c r="T37" s="7">
        <f t="shared" si="41"/>
        <v>5</v>
      </c>
      <c r="U37" s="7">
        <f t="shared" si="41"/>
        <v>6</v>
      </c>
      <c r="V37" s="7">
        <f t="shared" si="41"/>
        <v>7</v>
      </c>
      <c r="W37" s="7">
        <f t="shared" si="41"/>
        <v>8</v>
      </c>
    </row>
    <row r="38" spans="1:24" s="2" customFormat="1" ht="20.100000000000001" customHeight="1">
      <c r="A38" s="7">
        <f t="shared" si="39"/>
        <v>12</v>
      </c>
      <c r="B38" s="14">
        <f t="shared" si="39"/>
        <v>13</v>
      </c>
      <c r="C38" s="14">
        <f t="shared" si="39"/>
        <v>14</v>
      </c>
      <c r="D38" s="7">
        <f t="shared" si="39"/>
        <v>15</v>
      </c>
      <c r="E38" s="7">
        <f t="shared" si="39"/>
        <v>16</v>
      </c>
      <c r="F38" s="7">
        <f t="shared" si="39"/>
        <v>17</v>
      </c>
      <c r="G38" s="7">
        <f t="shared" si="39"/>
        <v>18</v>
      </c>
      <c r="I38" s="7">
        <f t="shared" si="40"/>
        <v>9</v>
      </c>
      <c r="J38" s="14">
        <f t="shared" si="40"/>
        <v>10</v>
      </c>
      <c r="K38" s="14">
        <f t="shared" si="40"/>
        <v>11</v>
      </c>
      <c r="L38" s="7">
        <f t="shared" si="40"/>
        <v>12</v>
      </c>
      <c r="M38" s="7">
        <f t="shared" si="40"/>
        <v>13</v>
      </c>
      <c r="N38" s="7">
        <f t="shared" si="40"/>
        <v>14</v>
      </c>
      <c r="O38" s="7">
        <f t="shared" si="40"/>
        <v>15</v>
      </c>
      <c r="Q38" s="7">
        <f t="shared" si="41"/>
        <v>9</v>
      </c>
      <c r="R38" s="14">
        <f t="shared" si="41"/>
        <v>10</v>
      </c>
      <c r="S38" s="7">
        <f t="shared" si="41"/>
        <v>11</v>
      </c>
      <c r="T38" s="7">
        <f t="shared" si="41"/>
        <v>12</v>
      </c>
      <c r="U38" s="7">
        <f t="shared" si="41"/>
        <v>13</v>
      </c>
      <c r="V38" s="7">
        <f t="shared" si="41"/>
        <v>14</v>
      </c>
      <c r="W38" s="7">
        <f t="shared" si="41"/>
        <v>15</v>
      </c>
    </row>
    <row r="39" spans="1:24" s="2" customFormat="1" ht="20.100000000000001" customHeight="1">
      <c r="A39" s="14">
        <f t="shared" si="39"/>
        <v>19</v>
      </c>
      <c r="B39" s="7">
        <f t="shared" si="39"/>
        <v>20</v>
      </c>
      <c r="C39" s="7">
        <f t="shared" si="39"/>
        <v>21</v>
      </c>
      <c r="D39" s="7">
        <f t="shared" si="39"/>
        <v>22</v>
      </c>
      <c r="E39" s="7">
        <f t="shared" si="39"/>
        <v>23</v>
      </c>
      <c r="F39" s="7">
        <f t="shared" si="39"/>
        <v>24</v>
      </c>
      <c r="G39" s="7">
        <f t="shared" si="39"/>
        <v>25</v>
      </c>
      <c r="I39" s="14">
        <f t="shared" si="40"/>
        <v>16</v>
      </c>
      <c r="J39" s="7">
        <f t="shared" si="40"/>
        <v>17</v>
      </c>
      <c r="K39" s="7">
        <f t="shared" si="40"/>
        <v>18</v>
      </c>
      <c r="L39" s="7">
        <f t="shared" si="40"/>
        <v>19</v>
      </c>
      <c r="M39" s="7">
        <f t="shared" si="40"/>
        <v>20</v>
      </c>
      <c r="N39" s="7">
        <f t="shared" si="40"/>
        <v>21</v>
      </c>
      <c r="O39" s="7">
        <f t="shared" si="40"/>
        <v>22</v>
      </c>
      <c r="Q39" s="14">
        <f t="shared" si="41"/>
        <v>16</v>
      </c>
      <c r="R39" s="7">
        <f t="shared" si="41"/>
        <v>17</v>
      </c>
      <c r="S39" s="7">
        <f t="shared" si="41"/>
        <v>18</v>
      </c>
      <c r="T39" s="7">
        <f t="shared" si="41"/>
        <v>19</v>
      </c>
      <c r="U39" s="14">
        <f t="shared" si="41"/>
        <v>20</v>
      </c>
      <c r="V39" s="7">
        <f t="shared" si="41"/>
        <v>21</v>
      </c>
      <c r="W39" s="7">
        <f t="shared" si="41"/>
        <v>22</v>
      </c>
    </row>
    <row r="40" spans="1:24" s="2" customFormat="1" ht="20.100000000000001" customHeight="1">
      <c r="A40" s="7">
        <f t="shared" ref="A40:G40" si="42">IF($G39+A$5&gt;DAY(DATE($X$1+1,$A$34+1,0)),"✶",$G39+A$5)</f>
        <v>26</v>
      </c>
      <c r="B40" s="14">
        <f t="shared" si="42"/>
        <v>27</v>
      </c>
      <c r="C40" s="7">
        <f t="shared" si="42"/>
        <v>28</v>
      </c>
      <c r="D40" s="7">
        <f t="shared" si="42"/>
        <v>29</v>
      </c>
      <c r="E40" s="7">
        <f t="shared" si="42"/>
        <v>30</v>
      </c>
      <c r="F40" s="7">
        <f t="shared" si="42"/>
        <v>31</v>
      </c>
      <c r="G40" s="7" t="str">
        <f t="shared" si="42"/>
        <v>✶</v>
      </c>
      <c r="I40" s="14">
        <f t="shared" ref="I40:O40" si="43">IF($O39+I$5&gt;DAY(DATE($X$1+1,$I$34+1,0)),"✶",$O39+I$5)</f>
        <v>23</v>
      </c>
      <c r="J40" s="14">
        <f t="shared" si="43"/>
        <v>24</v>
      </c>
      <c r="K40" s="7">
        <f t="shared" si="43"/>
        <v>25</v>
      </c>
      <c r="L40" s="7">
        <f t="shared" si="43"/>
        <v>26</v>
      </c>
      <c r="M40" s="7">
        <f t="shared" si="43"/>
        <v>27</v>
      </c>
      <c r="N40" s="7">
        <f t="shared" si="43"/>
        <v>28</v>
      </c>
      <c r="O40" s="7" t="str">
        <f t="shared" si="43"/>
        <v>✶</v>
      </c>
      <c r="Q40" s="7">
        <f t="shared" ref="Q40:W40" si="44">IF($W39+Q$5&gt;DAY(DATE($X$1+1,$Q$34+1,0)),"✶",$W39+Q$5)</f>
        <v>23</v>
      </c>
      <c r="R40" s="14">
        <f t="shared" si="44"/>
        <v>24</v>
      </c>
      <c r="S40" s="7">
        <f t="shared" si="44"/>
        <v>25</v>
      </c>
      <c r="T40" s="7">
        <f t="shared" si="44"/>
        <v>26</v>
      </c>
      <c r="U40" s="7">
        <f t="shared" si="44"/>
        <v>27</v>
      </c>
      <c r="V40" s="7">
        <f t="shared" si="44"/>
        <v>28</v>
      </c>
      <c r="W40" s="7">
        <f t="shared" si="44"/>
        <v>29</v>
      </c>
    </row>
    <row r="41" spans="1:24" s="2" customFormat="1" ht="20.100000000000001" customHeight="1">
      <c r="A41" s="7" t="str">
        <f t="shared" ref="A41:G41" si="45">IF($A40+A$5+6&gt;DAY(DATE($X$1+1,$A$34+1,0)),"✶",$A40+A$5+6)</f>
        <v>✶</v>
      </c>
      <c r="B41" s="7" t="str">
        <f t="shared" si="45"/>
        <v>✶</v>
      </c>
      <c r="C41" s="7" t="str">
        <f t="shared" si="45"/>
        <v>✶</v>
      </c>
      <c r="D41" s="7" t="str">
        <f t="shared" si="45"/>
        <v>✶</v>
      </c>
      <c r="E41" s="7" t="str">
        <f t="shared" si="45"/>
        <v>✶</v>
      </c>
      <c r="F41" s="7" t="str">
        <f t="shared" si="45"/>
        <v>✶</v>
      </c>
      <c r="G41" s="7" t="str">
        <f t="shared" si="45"/>
        <v>✶</v>
      </c>
      <c r="I41" s="7" t="s">
        <v>11</v>
      </c>
      <c r="J41" s="7" t="s">
        <v>11</v>
      </c>
      <c r="K41" s="7" t="s">
        <v>11</v>
      </c>
      <c r="L41" s="7" t="s">
        <v>11</v>
      </c>
      <c r="M41" s="7" t="s">
        <v>11</v>
      </c>
      <c r="N41" s="7" t="s">
        <v>11</v>
      </c>
      <c r="O41" s="7" t="s">
        <v>11</v>
      </c>
      <c r="Q41" s="7">
        <f t="shared" ref="Q41:W41" si="46">IF($Q40+Q$5+6&gt;DAY(DATE($X$1+1,$Q$34+1,0)),"✶",$Q40+Q$5+6)</f>
        <v>30</v>
      </c>
      <c r="R41" s="14">
        <f t="shared" si="46"/>
        <v>31</v>
      </c>
      <c r="S41" s="7" t="str">
        <f t="shared" si="46"/>
        <v>✶</v>
      </c>
      <c r="T41" s="7" t="str">
        <f t="shared" si="46"/>
        <v>✶</v>
      </c>
      <c r="U41" s="7" t="str">
        <f t="shared" si="46"/>
        <v>✶</v>
      </c>
      <c r="V41" s="7" t="str">
        <f t="shared" si="46"/>
        <v>✶</v>
      </c>
      <c r="W41" s="7" t="str">
        <f t="shared" si="46"/>
        <v>✶</v>
      </c>
    </row>
    <row r="42" spans="1:24" s="1" customFormat="1" ht="39" customHeight="1">
      <c r="A42" s="8" t="s">
        <v>28</v>
      </c>
      <c r="B42" s="13"/>
      <c r="C42" s="13"/>
      <c r="D42" s="13"/>
      <c r="E42" s="13"/>
      <c r="F42" s="13"/>
      <c r="G42" s="13"/>
      <c r="H42" s="18"/>
      <c r="I42" s="8" t="s">
        <v>30</v>
      </c>
      <c r="J42" s="13"/>
      <c r="K42" s="13"/>
      <c r="L42" s="13"/>
      <c r="M42" s="13"/>
      <c r="N42" s="13"/>
      <c r="O42" s="13"/>
      <c r="P42" s="18"/>
      <c r="Q42" s="8" t="s">
        <v>18</v>
      </c>
      <c r="R42" s="13"/>
      <c r="S42" s="13"/>
      <c r="T42" s="13"/>
      <c r="U42" s="13"/>
      <c r="V42" s="13"/>
      <c r="W42" s="13"/>
    </row>
    <row r="43" spans="1:24" ht="7.5" customHeight="1"/>
    <row r="44" spans="1:24" s="1" customFormat="1" ht="15" customHeight="1">
      <c r="A44" s="10" t="s">
        <v>6</v>
      </c>
      <c r="B44" s="10"/>
      <c r="C44" s="16" t="s">
        <v>12</v>
      </c>
      <c r="H44" s="16"/>
      <c r="I44" s="16"/>
      <c r="J44" s="16"/>
      <c r="K44" s="16"/>
      <c r="L44" s="16"/>
      <c r="M44" s="16"/>
      <c r="N44" s="16"/>
      <c r="O44" s="16"/>
      <c r="P44" s="16"/>
      <c r="W44" s="28"/>
    </row>
    <row r="45" spans="1:24" s="1" customFormat="1" ht="15" customHeight="1">
      <c r="C45" s="16" t="s">
        <v>13</v>
      </c>
      <c r="H45" s="16"/>
      <c r="I45" s="16"/>
      <c r="J45" s="16"/>
      <c r="K45" s="16"/>
      <c r="L45" s="16"/>
      <c r="M45" s="16"/>
      <c r="N45" s="16"/>
      <c r="O45" s="16"/>
      <c r="P45" s="16"/>
      <c r="W45" s="29"/>
      <c r="X45" s="11"/>
    </row>
    <row r="46" spans="1:24" s="1" customFormat="1" ht="15" customHeight="1">
      <c r="A46" s="11"/>
      <c r="B46" s="11"/>
      <c r="C46" s="16" t="s">
        <v>14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W46" s="16"/>
      <c r="X46" s="11"/>
    </row>
    <row r="69" spans="3:3">
      <c r="C69" s="9"/>
    </row>
    <row r="70" spans="3:3">
      <c r="C70" s="9"/>
    </row>
  </sheetData>
  <mergeCells count="26">
    <mergeCell ref="A1:W1"/>
    <mergeCell ref="A4:G4"/>
    <mergeCell ref="I4:O4"/>
    <mergeCell ref="Q4:W4"/>
    <mergeCell ref="A12:G12"/>
    <mergeCell ref="I12:O12"/>
    <mergeCell ref="Q12:W12"/>
    <mergeCell ref="A14:G14"/>
    <mergeCell ref="I14:O14"/>
    <mergeCell ref="Q14:W14"/>
    <mergeCell ref="A22:G22"/>
    <mergeCell ref="I22:O22"/>
    <mergeCell ref="Q22:W22"/>
    <mergeCell ref="A24:G24"/>
    <mergeCell ref="I24:O24"/>
    <mergeCell ref="Q24:W24"/>
    <mergeCell ref="A32:G32"/>
    <mergeCell ref="I32:O32"/>
    <mergeCell ref="Q32:W32"/>
    <mergeCell ref="A34:G34"/>
    <mergeCell ref="I34:O34"/>
    <mergeCell ref="Q34:W34"/>
    <mergeCell ref="A42:G42"/>
    <mergeCell ref="I42:O42"/>
    <mergeCell ref="Q42:W42"/>
    <mergeCell ref="A44:B44"/>
  </mergeCells>
  <phoneticPr fontId="3"/>
  <conditionalFormatting sqref="A6:G11 I6:O11 Q6:W11 A16:G18 I16:O21 Q16:W18 A19 C19:G19 Q19 S19:W19 A20:G21 Q20:W21 A26:G27 I26:O31 Q26:W31 A28:B28 D28:G28 A29:G31 A36:G41 I36:O38 Q36:W41 I39:L39 N39:O39 I40:O41">
    <cfRule type="expression" dxfId="61" priority="1">
      <formula>A6&gt;32</formula>
    </cfRule>
  </conditionalFormatting>
  <conditionalFormatting sqref="I36:O38 I39:L39 N39:O39 I40:O41">
    <cfRule type="expression" dxfId="60" priority="2">
      <formula>COUNTIF(祝日,DATE($X$1+1,$I$34,I36))</formula>
    </cfRule>
  </conditionalFormatting>
  <conditionalFormatting sqref="C28">
    <cfRule type="expression" dxfId="59" priority="4">
      <formula>OR(B28&lt;15,B28&gt;21)</formula>
    </cfRule>
  </conditionalFormatting>
  <conditionalFormatting sqref="M39">
    <cfRule type="expression" dxfId="58" priority="6">
      <formula>OR(L39&lt;15,L39&gt;21)</formula>
    </cfRule>
  </conditionalFormatting>
  <conditionalFormatting sqref="A6:A11 I6:I11 Q6:Q11 A16:A18 I16:I21 Q16:Q18 A19:B19 Q19:R19 A20:A21 Q20:Q21 A26:A31 I26:I31 Q26:Q31 A36:A41 I36:I40 Q36:Q41 I41:O41">
    <cfRule type="expression" dxfId="57" priority="7">
      <formula>COUNTIF(B6,"&gt;=16")-COUNTIF(B6,"&gt;22")</formula>
    </cfRule>
  </conditionalFormatting>
  <conditionalFormatting sqref="B6:B11 J6:J11 R6:R11 B16:B18 B20:B21 J16:J21 R16:R18 R20:R21 B26:B31 J26:J31 R26:R31 B36:B41 J36:J41 R36:R41">
    <cfRule type="expression" dxfId="56" priority="9">
      <formula>OR(A6&lt;15,A6&gt;21)</formula>
    </cfRule>
  </conditionalFormatting>
  <conditionalFormatting sqref="A6:G11">
    <cfRule type="expression" dxfId="55" priority="10">
      <formula>COUNTIF(祝日,DATE($X$1,$A$4,A6))</formula>
    </cfRule>
  </conditionalFormatting>
  <conditionalFormatting sqref="I6:O11">
    <cfRule type="expression" dxfId="54" priority="11">
      <formula>COUNTIF(祝日,DATE($X$1,$I$4,I6))</formula>
    </cfRule>
  </conditionalFormatting>
  <conditionalFormatting sqref="Q6:W11">
    <cfRule type="expression" dxfId="53" priority="12">
      <formula>COUNTIF(祝日,DATE($X$1,$Q$4,Q6))</formula>
    </cfRule>
  </conditionalFormatting>
  <conditionalFormatting sqref="B16:B18 C16:G21 B20:B21 A16:A21">
    <cfRule type="expression" dxfId="52" priority="13">
      <formula>COUNTIF(祝日,DATE($X$1,$A$14,A16))</formula>
    </cfRule>
  </conditionalFormatting>
  <conditionalFormatting sqref="R16:R18 S16:W21 R20:R21 Q16:Q21">
    <cfRule type="expression" dxfId="51" priority="14">
      <formula>COUNTIF(祝日,DATE($X$1,$Q$14,Q16))</formula>
    </cfRule>
  </conditionalFormatting>
  <conditionalFormatting sqref="C26:C27 D26:G31 C29:C31 A26:B31">
    <cfRule type="expression" dxfId="50" priority="15">
      <formula>COUNTIF(祝日,DATE($X$1,$A$24,A26))</formula>
    </cfRule>
  </conditionalFormatting>
  <conditionalFormatting sqref="I26:O31">
    <cfRule type="expression" dxfId="49" priority="16">
      <formula>COUNTIF(祝日,DATE($X$1,$I$24,I26))</formula>
    </cfRule>
  </conditionalFormatting>
  <conditionalFormatting sqref="Q26:W31">
    <cfRule type="expression" dxfId="48" priority="17">
      <formula>COUNTIF(Q26,"&gt;=29")-COUNTIF(Q26,"&gt;31")</formula>
    </cfRule>
    <cfRule type="expression" dxfId="47" priority="18">
      <formula>COUNTIF(祝日,DATE($X$1,$Q$24,Q26))</formula>
    </cfRule>
  </conditionalFormatting>
  <conditionalFormatting sqref="A36:G41">
    <cfRule type="expression" dxfId="46" priority="19">
      <formula>COUNTIF(A36,"&gt;=1")-COUNTIF(A36,"&gt;3")</formula>
    </cfRule>
    <cfRule type="expression" dxfId="45" priority="20">
      <formula>COUNTIF(祝日,DATE($X$1+1,$A$34,A36))</formula>
    </cfRule>
  </conditionalFormatting>
  <conditionalFormatting sqref="Q36:W41">
    <cfRule type="expression" dxfId="44" priority="22">
      <formula>COUNTIF(祝日,DATE($X$1+1,$Q$34,Q36))</formula>
    </cfRule>
  </conditionalFormatting>
  <conditionalFormatting sqref="I16:O21">
    <cfRule type="expression" dxfId="43" priority="23">
      <formula>COUNTIF(祝日,DATE($X$1,$I$14,Q16))</formula>
    </cfRule>
  </conditionalFormatting>
  <conditionalFormatting sqref="Y14">
    <cfRule type="colorScale" priority="3">
      <colorScale>
        <cfvo type="min"/>
        <cfvo type="max"/>
        <color rgb="FFFF5780"/>
        <color rgb="FFFF5780"/>
      </colorScale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7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70"/>
  <sheetViews>
    <sheetView workbookViewId="0">
      <selection activeCell="Y5" sqref="Y5"/>
    </sheetView>
  </sheetViews>
  <sheetFormatPr defaultRowHeight="13.2"/>
  <cols>
    <col min="1" max="7" width="3.875" customWidth="1"/>
    <col min="8" max="8" width="2" customWidth="1"/>
    <col min="9" max="15" width="3.875" customWidth="1"/>
    <col min="16" max="16" width="2" customWidth="1"/>
    <col min="17" max="23" width="3.875" customWidth="1"/>
    <col min="24" max="24" width="5.125" customWidth="1"/>
  </cols>
  <sheetData>
    <row r="1" spans="1:30" ht="24.75" customHeight="1">
      <c r="A1" s="3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0">
        <v>2025</v>
      </c>
    </row>
    <row r="2" spans="1:30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1" t="s">
        <v>1</v>
      </c>
      <c r="Q2" s="11"/>
      <c r="R2" s="4"/>
      <c r="S2" s="4"/>
      <c r="T2" s="4"/>
      <c r="U2" s="4"/>
      <c r="V2" s="4"/>
      <c r="W2" s="4"/>
      <c r="X2" s="30"/>
    </row>
    <row r="3" spans="1:30" ht="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0"/>
    </row>
    <row r="4" spans="1:30" ht="20.100000000000001" customHeight="1">
      <c r="A4" s="5">
        <v>4</v>
      </c>
      <c r="B4" s="5"/>
      <c r="C4" s="5"/>
      <c r="D4" s="5"/>
      <c r="E4" s="5"/>
      <c r="F4" s="5"/>
      <c r="G4" s="5"/>
      <c r="I4" s="5">
        <v>5</v>
      </c>
      <c r="J4" s="5"/>
      <c r="K4" s="5"/>
      <c r="L4" s="5"/>
      <c r="M4" s="5"/>
      <c r="N4" s="5"/>
      <c r="O4" s="5"/>
      <c r="Q4" s="5">
        <v>6</v>
      </c>
      <c r="R4" s="5"/>
      <c r="S4" s="5"/>
      <c r="T4" s="5"/>
      <c r="U4" s="5"/>
      <c r="V4" s="5"/>
      <c r="W4" s="5"/>
      <c r="X4" s="11"/>
      <c r="Y4" s="38"/>
      <c r="AA4" s="1"/>
      <c r="AB4" s="1"/>
      <c r="AC4" s="1"/>
      <c r="AD4" s="1"/>
    </row>
    <row r="5" spans="1:30" s="1" customFormat="1" ht="1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7">
        <v>7</v>
      </c>
      <c r="I5" s="6">
        <v>1</v>
      </c>
      <c r="J5" s="12">
        <v>2</v>
      </c>
      <c r="K5" s="12">
        <v>3</v>
      </c>
      <c r="L5" s="12">
        <v>4</v>
      </c>
      <c r="M5" s="12">
        <v>5</v>
      </c>
      <c r="N5" s="12">
        <v>6</v>
      </c>
      <c r="O5" s="17">
        <v>7</v>
      </c>
      <c r="Q5" s="6">
        <v>1</v>
      </c>
      <c r="R5" s="12">
        <v>2</v>
      </c>
      <c r="S5" s="12">
        <v>3</v>
      </c>
      <c r="T5" s="12">
        <v>4</v>
      </c>
      <c r="U5" s="12">
        <v>5</v>
      </c>
      <c r="V5" s="12">
        <v>6</v>
      </c>
      <c r="W5" s="17">
        <v>7</v>
      </c>
      <c r="X5" s="11"/>
    </row>
    <row r="6" spans="1:30" s="2" customFormat="1" ht="20.100000000000001" customHeight="1">
      <c r="A6" s="7" t="str">
        <f t="shared" ref="A6:G6" si="0">IF(A$5&gt;=WEEKDAY(DATE($X$1,$A$4,1)),A$5-WEEKDAY(DATE($X$1,$A$4,1))+1,"✶")</f>
        <v>✶</v>
      </c>
      <c r="B6" s="14" t="str">
        <f t="shared" si="0"/>
        <v>✶</v>
      </c>
      <c r="C6" s="7">
        <f t="shared" si="0"/>
        <v>1</v>
      </c>
      <c r="D6" s="7">
        <f t="shared" si="0"/>
        <v>2</v>
      </c>
      <c r="E6" s="7">
        <f t="shared" si="0"/>
        <v>3</v>
      </c>
      <c r="F6" s="7">
        <f t="shared" si="0"/>
        <v>4</v>
      </c>
      <c r="G6" s="7">
        <f t="shared" si="0"/>
        <v>5</v>
      </c>
      <c r="I6" s="7" t="str">
        <f t="shared" ref="I6:O6" si="1">IF(I$5&gt;=WEEKDAY(DATE($X$1,$I$4,1)),I$5-WEEKDAY(DATE($X$1,$I$4,1))+1,"✶")</f>
        <v>✶</v>
      </c>
      <c r="J6" s="7" t="str">
        <f t="shared" si="1"/>
        <v>✶</v>
      </c>
      <c r="K6" s="7" t="str">
        <f t="shared" si="1"/>
        <v>✶</v>
      </c>
      <c r="L6" s="7" t="str">
        <f t="shared" si="1"/>
        <v>✶</v>
      </c>
      <c r="M6" s="7">
        <f t="shared" si="1"/>
        <v>1</v>
      </c>
      <c r="N6" s="7">
        <f t="shared" si="1"/>
        <v>2</v>
      </c>
      <c r="O6" s="14">
        <f t="shared" si="1"/>
        <v>3</v>
      </c>
      <c r="Q6" s="7">
        <f t="shared" ref="Q6:W6" si="2">IF(Q$5&gt;=WEEKDAY(DATE($X$1,$Q$4,1)),Q$5-WEEKDAY(DATE($X$1,$Q$4,1))+1,"✶")</f>
        <v>1</v>
      </c>
      <c r="R6" s="7">
        <f t="shared" si="2"/>
        <v>2</v>
      </c>
      <c r="S6" s="7">
        <f t="shared" si="2"/>
        <v>3</v>
      </c>
      <c r="T6" s="7">
        <f t="shared" si="2"/>
        <v>4</v>
      </c>
      <c r="U6" s="7">
        <f t="shared" si="2"/>
        <v>5</v>
      </c>
      <c r="V6" s="7">
        <f t="shared" si="2"/>
        <v>6</v>
      </c>
      <c r="W6" s="7">
        <f t="shared" si="2"/>
        <v>7</v>
      </c>
      <c r="X6" s="11"/>
      <c r="Y6" s="38"/>
      <c r="Z6" s="1"/>
      <c r="AA6" s="1"/>
      <c r="AB6" s="1"/>
      <c r="AC6" s="1"/>
      <c r="AD6" s="1"/>
    </row>
    <row r="7" spans="1:30" s="2" customFormat="1" ht="20.100000000000001" customHeight="1">
      <c r="A7" s="7">
        <f t="shared" ref="A7:G9" si="3">$G6+A$5</f>
        <v>6</v>
      </c>
      <c r="B7" s="14">
        <f t="shared" si="3"/>
        <v>7</v>
      </c>
      <c r="C7" s="7">
        <f t="shared" si="3"/>
        <v>8</v>
      </c>
      <c r="D7" s="7">
        <f t="shared" si="3"/>
        <v>9</v>
      </c>
      <c r="E7" s="7">
        <f t="shared" si="3"/>
        <v>10</v>
      </c>
      <c r="F7" s="7">
        <f t="shared" si="3"/>
        <v>11</v>
      </c>
      <c r="G7" s="7">
        <f t="shared" si="3"/>
        <v>12</v>
      </c>
      <c r="I7" s="14">
        <f t="shared" ref="I7:O9" si="4">$O6+I$5</f>
        <v>4</v>
      </c>
      <c r="J7" s="14">
        <f t="shared" si="4"/>
        <v>5</v>
      </c>
      <c r="K7" s="14">
        <f t="shared" si="4"/>
        <v>6</v>
      </c>
      <c r="L7" s="7">
        <f t="shared" si="4"/>
        <v>7</v>
      </c>
      <c r="M7" s="7">
        <f t="shared" si="4"/>
        <v>8</v>
      </c>
      <c r="N7" s="7">
        <f t="shared" si="4"/>
        <v>9</v>
      </c>
      <c r="O7" s="7">
        <f t="shared" si="4"/>
        <v>10</v>
      </c>
      <c r="Q7" s="7">
        <f t="shared" ref="Q7:W9" si="5">$W6+Q$5</f>
        <v>8</v>
      </c>
      <c r="R7" s="14">
        <f t="shared" si="5"/>
        <v>9</v>
      </c>
      <c r="S7" s="7">
        <f t="shared" si="5"/>
        <v>10</v>
      </c>
      <c r="T7" s="7">
        <f t="shared" si="5"/>
        <v>11</v>
      </c>
      <c r="U7" s="7">
        <f t="shared" si="5"/>
        <v>12</v>
      </c>
      <c r="V7" s="7">
        <f t="shared" si="5"/>
        <v>13</v>
      </c>
      <c r="W7" s="7">
        <f t="shared" si="5"/>
        <v>14</v>
      </c>
      <c r="X7" s="28"/>
      <c r="Y7" s="1"/>
      <c r="Z7" s="1"/>
      <c r="AA7" s="1"/>
      <c r="AB7" s="1"/>
      <c r="AC7" s="1"/>
      <c r="AD7" s="1"/>
    </row>
    <row r="8" spans="1:30" s="2" customFormat="1" ht="20.100000000000001" customHeight="1">
      <c r="A8" s="7">
        <f t="shared" si="3"/>
        <v>13</v>
      </c>
      <c r="B8" s="14">
        <f t="shared" si="3"/>
        <v>14</v>
      </c>
      <c r="C8" s="7">
        <f t="shared" si="3"/>
        <v>15</v>
      </c>
      <c r="D8" s="7">
        <f t="shared" si="3"/>
        <v>16</v>
      </c>
      <c r="E8" s="7">
        <f t="shared" si="3"/>
        <v>17</v>
      </c>
      <c r="F8" s="7">
        <f t="shared" si="3"/>
        <v>18</v>
      </c>
      <c r="G8" s="7">
        <f t="shared" si="3"/>
        <v>19</v>
      </c>
      <c r="I8" s="7">
        <f t="shared" si="4"/>
        <v>11</v>
      </c>
      <c r="J8" s="14">
        <f t="shared" si="4"/>
        <v>12</v>
      </c>
      <c r="K8" s="7">
        <f t="shared" si="4"/>
        <v>13</v>
      </c>
      <c r="L8" s="7">
        <f t="shared" si="4"/>
        <v>14</v>
      </c>
      <c r="M8" s="7">
        <f t="shared" si="4"/>
        <v>15</v>
      </c>
      <c r="N8" s="7">
        <f t="shared" si="4"/>
        <v>16</v>
      </c>
      <c r="O8" s="7">
        <f t="shared" si="4"/>
        <v>17</v>
      </c>
      <c r="Q8" s="7">
        <f t="shared" si="5"/>
        <v>15</v>
      </c>
      <c r="R8" s="7">
        <f t="shared" si="5"/>
        <v>16</v>
      </c>
      <c r="S8" s="7">
        <f t="shared" si="5"/>
        <v>17</v>
      </c>
      <c r="T8" s="7">
        <f t="shared" si="5"/>
        <v>18</v>
      </c>
      <c r="U8" s="7">
        <f t="shared" si="5"/>
        <v>19</v>
      </c>
      <c r="V8" s="7">
        <f t="shared" si="5"/>
        <v>20</v>
      </c>
      <c r="W8" s="7">
        <f t="shared" si="5"/>
        <v>21</v>
      </c>
      <c r="X8" s="1"/>
      <c r="Y8" s="1"/>
      <c r="Z8" s="1"/>
      <c r="AA8" s="1"/>
      <c r="AB8" s="1"/>
      <c r="AC8" s="1"/>
      <c r="AD8" s="1"/>
    </row>
    <row r="9" spans="1:30" s="2" customFormat="1" ht="20.100000000000001" customHeight="1">
      <c r="A9" s="14">
        <f t="shared" si="3"/>
        <v>20</v>
      </c>
      <c r="B9" s="7">
        <f t="shared" si="3"/>
        <v>21</v>
      </c>
      <c r="C9" s="7">
        <f t="shared" si="3"/>
        <v>22</v>
      </c>
      <c r="D9" s="7">
        <f t="shared" si="3"/>
        <v>23</v>
      </c>
      <c r="E9" s="7">
        <f t="shared" si="3"/>
        <v>24</v>
      </c>
      <c r="F9" s="7">
        <f t="shared" si="3"/>
        <v>25</v>
      </c>
      <c r="G9" s="7">
        <f t="shared" si="3"/>
        <v>26</v>
      </c>
      <c r="I9" s="14">
        <f t="shared" si="4"/>
        <v>18</v>
      </c>
      <c r="J9" s="7">
        <f t="shared" si="4"/>
        <v>19</v>
      </c>
      <c r="K9" s="7">
        <f t="shared" si="4"/>
        <v>20</v>
      </c>
      <c r="L9" s="7">
        <f t="shared" si="4"/>
        <v>21</v>
      </c>
      <c r="M9" s="7">
        <f t="shared" si="4"/>
        <v>22</v>
      </c>
      <c r="N9" s="7">
        <f t="shared" si="4"/>
        <v>23</v>
      </c>
      <c r="O9" s="7">
        <f t="shared" si="4"/>
        <v>24</v>
      </c>
      <c r="Q9" s="7">
        <f t="shared" si="5"/>
        <v>22</v>
      </c>
      <c r="R9" s="7">
        <f t="shared" si="5"/>
        <v>23</v>
      </c>
      <c r="S9" s="7">
        <f t="shared" si="5"/>
        <v>24</v>
      </c>
      <c r="T9" s="7">
        <f t="shared" si="5"/>
        <v>25</v>
      </c>
      <c r="U9" s="7">
        <f t="shared" si="5"/>
        <v>26</v>
      </c>
      <c r="V9" s="7">
        <f t="shared" si="5"/>
        <v>27</v>
      </c>
      <c r="W9" s="7">
        <f t="shared" si="5"/>
        <v>28</v>
      </c>
    </row>
    <row r="10" spans="1:30" s="2" customFormat="1" ht="20.100000000000001" customHeight="1">
      <c r="A10" s="7">
        <f t="shared" ref="A10:G10" si="6">IF($G9+A$5&gt;DAY(DATE($X$1,$A$4+1,0)),"✶",$G9+A$5)</f>
        <v>27</v>
      </c>
      <c r="B10" s="14">
        <f t="shared" si="6"/>
        <v>28</v>
      </c>
      <c r="C10" s="14">
        <f t="shared" si="6"/>
        <v>29</v>
      </c>
      <c r="D10" s="7">
        <f t="shared" si="6"/>
        <v>30</v>
      </c>
      <c r="E10" s="7" t="str">
        <f t="shared" si="6"/>
        <v>✶</v>
      </c>
      <c r="F10" s="7" t="str">
        <f t="shared" si="6"/>
        <v>✶</v>
      </c>
      <c r="G10" s="14" t="str">
        <f t="shared" si="6"/>
        <v>✶</v>
      </c>
      <c r="I10" s="7">
        <f t="shared" ref="I10:O10" si="7">IF($O9+I$5&gt;DAY(DATE($X$1,$I$4+1,0)),"✶",$O9+I$5)</f>
        <v>25</v>
      </c>
      <c r="J10" s="14">
        <f t="shared" si="7"/>
        <v>26</v>
      </c>
      <c r="K10" s="7">
        <f t="shared" si="7"/>
        <v>27</v>
      </c>
      <c r="L10" s="7">
        <f t="shared" si="7"/>
        <v>28</v>
      </c>
      <c r="M10" s="7">
        <f t="shared" si="7"/>
        <v>29</v>
      </c>
      <c r="N10" s="7">
        <f t="shared" si="7"/>
        <v>30</v>
      </c>
      <c r="O10" s="7">
        <f t="shared" si="7"/>
        <v>31</v>
      </c>
      <c r="Q10" s="7">
        <f t="shared" ref="Q10:W10" si="8">IF($W9+Q$5&gt;DAY(DATE($X$1,$Q$4+1,0)),"✶",$W9+Q$5)</f>
        <v>29</v>
      </c>
      <c r="R10" s="14">
        <f t="shared" si="8"/>
        <v>30</v>
      </c>
      <c r="S10" s="7" t="str">
        <f t="shared" si="8"/>
        <v>✶</v>
      </c>
      <c r="T10" s="7" t="str">
        <f t="shared" si="8"/>
        <v>✶</v>
      </c>
      <c r="U10" s="7" t="str">
        <f t="shared" si="8"/>
        <v>✶</v>
      </c>
      <c r="V10" s="7" t="str">
        <f t="shared" si="8"/>
        <v>✶</v>
      </c>
      <c r="W10" s="7" t="str">
        <f t="shared" si="8"/>
        <v>✶</v>
      </c>
    </row>
    <row r="11" spans="1:30" s="2" customFormat="1" ht="20.100000000000001" customHeight="1">
      <c r="A11" s="7" t="str">
        <f t="shared" ref="A11:G11" si="9">IF($A10+A$5+6&gt;DAY(DATE($X$1,$A$4+1,0)),"✶",$A10+A$5+6)</f>
        <v>✶</v>
      </c>
      <c r="B11" s="7" t="str">
        <f t="shared" si="9"/>
        <v>✶</v>
      </c>
      <c r="C11" s="7" t="str">
        <f t="shared" si="9"/>
        <v>✶</v>
      </c>
      <c r="D11" s="7" t="str">
        <f t="shared" si="9"/>
        <v>✶</v>
      </c>
      <c r="E11" s="7" t="str">
        <f t="shared" si="9"/>
        <v>✶</v>
      </c>
      <c r="F11" s="7" t="str">
        <f t="shared" si="9"/>
        <v>✶</v>
      </c>
      <c r="G11" s="7" t="str">
        <f t="shared" si="9"/>
        <v>✶</v>
      </c>
      <c r="I11" s="7" t="str">
        <f t="shared" ref="I11:O11" si="10">IF($I10+I$5+6&gt;DAY(DATE($X$1,$I$4+1,0)),"✶",$I10+I$5+6)</f>
        <v>✶</v>
      </c>
      <c r="J11" s="7" t="str">
        <f t="shared" si="10"/>
        <v>✶</v>
      </c>
      <c r="K11" s="7" t="str">
        <f t="shared" si="10"/>
        <v>✶</v>
      </c>
      <c r="L11" s="7" t="str">
        <f t="shared" si="10"/>
        <v>✶</v>
      </c>
      <c r="M11" s="7" t="str">
        <f t="shared" si="10"/>
        <v>✶</v>
      </c>
      <c r="N11" s="7" t="str">
        <f t="shared" si="10"/>
        <v>✶</v>
      </c>
      <c r="O11" s="7" t="str">
        <f t="shared" si="10"/>
        <v>✶</v>
      </c>
      <c r="Q11" s="7" t="str">
        <f t="shared" ref="Q11:W11" si="11">IF($Q10+Q$5+6&gt;DAY(DATE($X$1,$Q$4+1,0)),"✶",$Q10+Q$5+6)</f>
        <v>✶</v>
      </c>
      <c r="R11" s="7" t="str">
        <f t="shared" si="11"/>
        <v>✶</v>
      </c>
      <c r="S11" s="7" t="str">
        <f t="shared" si="11"/>
        <v>✶</v>
      </c>
      <c r="T11" s="7" t="str">
        <f t="shared" si="11"/>
        <v>✶</v>
      </c>
      <c r="U11" s="7" t="str">
        <f t="shared" si="11"/>
        <v>✶</v>
      </c>
      <c r="V11" s="7" t="str">
        <f t="shared" si="11"/>
        <v>✶</v>
      </c>
      <c r="W11" s="7" t="str">
        <f t="shared" si="11"/>
        <v>✶</v>
      </c>
      <c r="X11" s="31"/>
    </row>
    <row r="12" spans="1:30" s="1" customFormat="1" ht="39" customHeight="1">
      <c r="A12" s="8" t="s">
        <v>3</v>
      </c>
      <c r="B12" s="13"/>
      <c r="C12" s="13"/>
      <c r="D12" s="13"/>
      <c r="E12" s="13"/>
      <c r="F12" s="13"/>
      <c r="G12" s="13"/>
      <c r="H12" s="18"/>
      <c r="I12" s="39" t="s">
        <v>22</v>
      </c>
      <c r="J12" s="40"/>
      <c r="K12" s="40"/>
      <c r="L12" s="40"/>
      <c r="M12" s="40"/>
      <c r="N12" s="40"/>
      <c r="O12" s="40"/>
      <c r="P12" s="18"/>
      <c r="Q12" s="13"/>
      <c r="R12" s="13"/>
      <c r="S12" s="13"/>
      <c r="T12" s="13"/>
      <c r="U12" s="13"/>
      <c r="V12" s="13"/>
      <c r="W12" s="13"/>
      <c r="X12" s="32"/>
    </row>
    <row r="13" spans="1:30" ht="8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33"/>
    </row>
    <row r="14" spans="1:30" ht="20.100000000000001" customHeight="1">
      <c r="A14" s="5">
        <v>7</v>
      </c>
      <c r="B14" s="5"/>
      <c r="C14" s="5"/>
      <c r="D14" s="5"/>
      <c r="E14" s="5"/>
      <c r="F14" s="5"/>
      <c r="G14" s="5"/>
      <c r="I14" s="5">
        <v>8</v>
      </c>
      <c r="J14" s="5"/>
      <c r="K14" s="5"/>
      <c r="L14" s="5"/>
      <c r="M14" s="5"/>
      <c r="N14" s="5"/>
      <c r="O14" s="5"/>
      <c r="Q14" s="5">
        <v>9</v>
      </c>
      <c r="R14" s="5"/>
      <c r="S14" s="5"/>
      <c r="T14" s="5"/>
      <c r="U14" s="5"/>
      <c r="V14" s="5"/>
      <c r="W14" s="5"/>
      <c r="X14" s="34"/>
    </row>
    <row r="15" spans="1:30" s="1" customFormat="1" ht="15" customHeight="1">
      <c r="A15" s="6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7">
        <v>7</v>
      </c>
      <c r="I15" s="6">
        <v>1</v>
      </c>
      <c r="J15" s="12">
        <v>2</v>
      </c>
      <c r="K15" s="12">
        <v>3</v>
      </c>
      <c r="L15" s="12">
        <v>4</v>
      </c>
      <c r="M15" s="12">
        <v>5</v>
      </c>
      <c r="N15" s="12">
        <v>6</v>
      </c>
      <c r="O15" s="17">
        <v>7</v>
      </c>
      <c r="Q15" s="6">
        <v>1</v>
      </c>
      <c r="R15" s="12">
        <v>2</v>
      </c>
      <c r="S15" s="12">
        <v>3</v>
      </c>
      <c r="T15" s="12">
        <v>4</v>
      </c>
      <c r="U15" s="12">
        <v>5</v>
      </c>
      <c r="V15" s="12">
        <v>6</v>
      </c>
      <c r="W15" s="17">
        <v>7</v>
      </c>
    </row>
    <row r="16" spans="1:30" s="2" customFormat="1" ht="20.100000000000001" customHeight="1">
      <c r="A16" s="7" t="str">
        <f t="shared" ref="A16:G16" si="12">IF(A$5&gt;=WEEKDAY(DATE($X$1,$A$14,1)),A$5-WEEKDAY(DATE($X$1,$A$14,1))+1,"✶")</f>
        <v>✶</v>
      </c>
      <c r="B16" s="14" t="str">
        <f t="shared" si="12"/>
        <v>✶</v>
      </c>
      <c r="C16" s="7">
        <f t="shared" si="12"/>
        <v>1</v>
      </c>
      <c r="D16" s="7">
        <f t="shared" si="12"/>
        <v>2</v>
      </c>
      <c r="E16" s="7">
        <f t="shared" si="12"/>
        <v>3</v>
      </c>
      <c r="F16" s="7">
        <f t="shared" si="12"/>
        <v>4</v>
      </c>
      <c r="G16" s="7">
        <f t="shared" si="12"/>
        <v>5</v>
      </c>
      <c r="I16" s="7" t="str">
        <f t="shared" ref="I16:O16" si="13">IF(I$5&gt;=WEEKDAY(DATE($X$1,$I$14,1)),I$5-WEEKDAY(DATE($X$1,$I$14,1))+1,"✶")</f>
        <v>✶</v>
      </c>
      <c r="J16" s="7" t="str">
        <f t="shared" si="13"/>
        <v>✶</v>
      </c>
      <c r="K16" s="7" t="str">
        <f t="shared" si="13"/>
        <v>✶</v>
      </c>
      <c r="L16" s="7" t="str">
        <f t="shared" si="13"/>
        <v>✶</v>
      </c>
      <c r="M16" s="7" t="str">
        <f t="shared" si="13"/>
        <v>✶</v>
      </c>
      <c r="N16" s="7">
        <f t="shared" si="13"/>
        <v>1</v>
      </c>
      <c r="O16" s="7">
        <f t="shared" si="13"/>
        <v>2</v>
      </c>
      <c r="Q16" s="7" t="str">
        <f t="shared" ref="Q16:W16" si="14">IF(Q$5&gt;=WEEKDAY(DATE($X$1,$Q$14,1)),Q$5-WEEKDAY(DATE($X$1,$Q$14,1))+1,"✶")</f>
        <v>✶</v>
      </c>
      <c r="R16" s="14">
        <f t="shared" si="14"/>
        <v>1</v>
      </c>
      <c r="S16" s="7">
        <f t="shared" si="14"/>
        <v>2</v>
      </c>
      <c r="T16" s="7">
        <f t="shared" si="14"/>
        <v>3</v>
      </c>
      <c r="U16" s="7">
        <f t="shared" si="14"/>
        <v>4</v>
      </c>
      <c r="V16" s="7">
        <f t="shared" si="14"/>
        <v>5</v>
      </c>
      <c r="W16" s="7">
        <f t="shared" si="14"/>
        <v>6</v>
      </c>
    </row>
    <row r="17" spans="1:24" s="2" customFormat="1" ht="20.100000000000001" customHeight="1">
      <c r="A17" s="7">
        <f t="shared" ref="A17:G19" si="15">$G16+A$5</f>
        <v>6</v>
      </c>
      <c r="B17" s="14">
        <f t="shared" si="15"/>
        <v>7</v>
      </c>
      <c r="C17" s="7">
        <f t="shared" si="15"/>
        <v>8</v>
      </c>
      <c r="D17" s="7">
        <f t="shared" si="15"/>
        <v>9</v>
      </c>
      <c r="E17" s="7">
        <f t="shared" si="15"/>
        <v>10</v>
      </c>
      <c r="F17" s="7">
        <f t="shared" si="15"/>
        <v>11</v>
      </c>
      <c r="G17" s="7">
        <f t="shared" si="15"/>
        <v>12</v>
      </c>
      <c r="I17" s="7">
        <f t="shared" ref="I17:O19" si="16">$O16+I$5</f>
        <v>3</v>
      </c>
      <c r="J17" s="14">
        <f t="shared" si="16"/>
        <v>4</v>
      </c>
      <c r="K17" s="7">
        <f t="shared" si="16"/>
        <v>5</v>
      </c>
      <c r="L17" s="7">
        <f t="shared" si="16"/>
        <v>6</v>
      </c>
      <c r="M17" s="7">
        <f t="shared" si="16"/>
        <v>7</v>
      </c>
      <c r="N17" s="7">
        <f t="shared" si="16"/>
        <v>8</v>
      </c>
      <c r="O17" s="7">
        <f t="shared" si="16"/>
        <v>9</v>
      </c>
      <c r="Q17" s="7">
        <f t="shared" ref="Q17:W19" si="17">$W16+Q$5</f>
        <v>7</v>
      </c>
      <c r="R17" s="14">
        <f t="shared" si="17"/>
        <v>8</v>
      </c>
      <c r="S17" s="7">
        <f t="shared" si="17"/>
        <v>9</v>
      </c>
      <c r="T17" s="7">
        <f t="shared" si="17"/>
        <v>10</v>
      </c>
      <c r="U17" s="7">
        <f t="shared" si="17"/>
        <v>11</v>
      </c>
      <c r="V17" s="7">
        <f t="shared" si="17"/>
        <v>12</v>
      </c>
      <c r="W17" s="7">
        <f t="shared" si="17"/>
        <v>13</v>
      </c>
    </row>
    <row r="18" spans="1:24" s="2" customFormat="1" ht="20.100000000000001" customHeight="1">
      <c r="A18" s="7">
        <f t="shared" si="15"/>
        <v>13</v>
      </c>
      <c r="B18" s="14">
        <f t="shared" si="15"/>
        <v>14</v>
      </c>
      <c r="C18" s="7">
        <f t="shared" si="15"/>
        <v>15</v>
      </c>
      <c r="D18" s="7">
        <f t="shared" si="15"/>
        <v>16</v>
      </c>
      <c r="E18" s="7">
        <f t="shared" si="15"/>
        <v>17</v>
      </c>
      <c r="F18" s="7">
        <f t="shared" si="15"/>
        <v>18</v>
      </c>
      <c r="G18" s="7">
        <f t="shared" si="15"/>
        <v>19</v>
      </c>
      <c r="I18" s="7">
        <f t="shared" si="16"/>
        <v>10</v>
      </c>
      <c r="J18" s="14">
        <f t="shared" si="16"/>
        <v>11</v>
      </c>
      <c r="K18" s="14">
        <f t="shared" si="16"/>
        <v>12</v>
      </c>
      <c r="L18" s="7">
        <f t="shared" si="16"/>
        <v>13</v>
      </c>
      <c r="M18" s="7">
        <f t="shared" si="16"/>
        <v>14</v>
      </c>
      <c r="N18" s="7">
        <f t="shared" si="16"/>
        <v>15</v>
      </c>
      <c r="O18" s="7">
        <f t="shared" si="16"/>
        <v>16</v>
      </c>
      <c r="Q18" s="7">
        <f t="shared" si="17"/>
        <v>14</v>
      </c>
      <c r="R18" s="14">
        <f t="shared" si="17"/>
        <v>15</v>
      </c>
      <c r="S18" s="14">
        <f t="shared" si="17"/>
        <v>16</v>
      </c>
      <c r="T18" s="7">
        <f t="shared" si="17"/>
        <v>17</v>
      </c>
      <c r="U18" s="7">
        <f t="shared" si="17"/>
        <v>18</v>
      </c>
      <c r="V18" s="7">
        <f t="shared" si="17"/>
        <v>19</v>
      </c>
      <c r="W18" s="7">
        <f t="shared" si="17"/>
        <v>20</v>
      </c>
      <c r="X18" s="35"/>
    </row>
    <row r="19" spans="1:24" s="2" customFormat="1" ht="20.100000000000001" customHeight="1">
      <c r="A19" s="14">
        <f t="shared" si="15"/>
        <v>20</v>
      </c>
      <c r="B19" s="7">
        <f t="shared" si="15"/>
        <v>21</v>
      </c>
      <c r="C19" s="7">
        <f t="shared" si="15"/>
        <v>22</v>
      </c>
      <c r="D19" s="7">
        <f t="shared" si="15"/>
        <v>23</v>
      </c>
      <c r="E19" s="7">
        <f t="shared" si="15"/>
        <v>24</v>
      </c>
      <c r="F19" s="7">
        <f t="shared" si="15"/>
        <v>25</v>
      </c>
      <c r="G19" s="7">
        <f t="shared" si="15"/>
        <v>26</v>
      </c>
      <c r="I19" s="14">
        <f t="shared" si="16"/>
        <v>17</v>
      </c>
      <c r="J19" s="7">
        <f t="shared" si="16"/>
        <v>18</v>
      </c>
      <c r="K19" s="7">
        <f t="shared" si="16"/>
        <v>19</v>
      </c>
      <c r="L19" s="7">
        <f t="shared" si="16"/>
        <v>20</v>
      </c>
      <c r="M19" s="7">
        <f t="shared" si="16"/>
        <v>21</v>
      </c>
      <c r="N19" s="7">
        <f t="shared" si="16"/>
        <v>22</v>
      </c>
      <c r="O19" s="7">
        <f t="shared" si="16"/>
        <v>23</v>
      </c>
      <c r="Q19" s="14">
        <f t="shared" si="17"/>
        <v>21</v>
      </c>
      <c r="R19" s="7">
        <f t="shared" si="17"/>
        <v>22</v>
      </c>
      <c r="S19" s="14">
        <f t="shared" si="17"/>
        <v>23</v>
      </c>
      <c r="T19" s="7">
        <f t="shared" si="17"/>
        <v>24</v>
      </c>
      <c r="U19" s="7">
        <f t="shared" si="17"/>
        <v>25</v>
      </c>
      <c r="V19" s="7">
        <f t="shared" si="17"/>
        <v>26</v>
      </c>
      <c r="W19" s="7">
        <f t="shared" si="17"/>
        <v>27</v>
      </c>
    </row>
    <row r="20" spans="1:24" s="2" customFormat="1" ht="20.100000000000001" customHeight="1">
      <c r="A20" s="7">
        <f t="shared" ref="A20:G20" si="18">IF($G19+A$5&gt;DAY(DATE($X$1,$A$14+1,0)),"✶",$G19+A$5)</f>
        <v>27</v>
      </c>
      <c r="B20" s="14">
        <f t="shared" si="18"/>
        <v>28</v>
      </c>
      <c r="C20" s="7">
        <f t="shared" si="18"/>
        <v>29</v>
      </c>
      <c r="D20" s="7">
        <f t="shared" si="18"/>
        <v>30</v>
      </c>
      <c r="E20" s="7">
        <f t="shared" si="18"/>
        <v>31</v>
      </c>
      <c r="F20" s="7" t="str">
        <f t="shared" si="18"/>
        <v>✶</v>
      </c>
      <c r="G20" s="7" t="str">
        <f t="shared" si="18"/>
        <v>✶</v>
      </c>
      <c r="I20" s="7">
        <f t="shared" ref="I20:O20" si="19">IF($O19+I$5&gt;DAY(DATE($X$1,$I$14+1,0)),"✶",$O19+I$5)</f>
        <v>24</v>
      </c>
      <c r="J20" s="14">
        <f t="shared" si="19"/>
        <v>25</v>
      </c>
      <c r="K20" s="7">
        <f t="shared" si="19"/>
        <v>26</v>
      </c>
      <c r="L20" s="7">
        <f t="shared" si="19"/>
        <v>27</v>
      </c>
      <c r="M20" s="7">
        <f t="shared" si="19"/>
        <v>28</v>
      </c>
      <c r="N20" s="7">
        <f t="shared" si="19"/>
        <v>29</v>
      </c>
      <c r="O20" s="7">
        <f t="shared" si="19"/>
        <v>30</v>
      </c>
      <c r="Q20" s="7">
        <f t="shared" ref="Q20:W20" si="20">IF($W19+Q$5&gt;DAY(DATE($X$1,$Q$14+1,0)),"✶",$W19+Q$5)</f>
        <v>28</v>
      </c>
      <c r="R20" s="14">
        <f t="shared" si="20"/>
        <v>29</v>
      </c>
      <c r="S20" s="7">
        <f t="shared" si="20"/>
        <v>30</v>
      </c>
      <c r="T20" s="7" t="str">
        <f t="shared" si="20"/>
        <v>✶</v>
      </c>
      <c r="U20" s="7" t="str">
        <f t="shared" si="20"/>
        <v>✶</v>
      </c>
      <c r="V20" s="7" t="str">
        <f t="shared" si="20"/>
        <v>✶</v>
      </c>
      <c r="W20" s="7" t="str">
        <f t="shared" si="20"/>
        <v>✶</v>
      </c>
      <c r="X20" s="35"/>
    </row>
    <row r="21" spans="1:24" s="2" customFormat="1" ht="20.100000000000001" customHeight="1">
      <c r="A21" s="7" t="str">
        <f t="shared" ref="A21:G21" si="21">IF($A20+A$5+6&gt;DAY(DATE($X$1,$A$14+1,0)),"✶",$A20+A$5+6)</f>
        <v>✶</v>
      </c>
      <c r="B21" s="7" t="str">
        <f t="shared" si="21"/>
        <v>✶</v>
      </c>
      <c r="C21" s="7" t="str">
        <f t="shared" si="21"/>
        <v>✶</v>
      </c>
      <c r="D21" s="7" t="str">
        <f t="shared" si="21"/>
        <v>✶</v>
      </c>
      <c r="E21" s="7" t="str">
        <f t="shared" si="21"/>
        <v>✶</v>
      </c>
      <c r="F21" s="7" t="str">
        <f t="shared" si="21"/>
        <v>✶</v>
      </c>
      <c r="G21" s="7" t="str">
        <f t="shared" si="21"/>
        <v>✶</v>
      </c>
      <c r="I21" s="7">
        <f t="shared" ref="I21:O21" si="22">IF($I20+I$5+6&gt;DAY(DATE($X$1,$I$14+1,0)),"✶",$I20+I$5+6)</f>
        <v>31</v>
      </c>
      <c r="J21" s="7" t="str">
        <f t="shared" si="22"/>
        <v>✶</v>
      </c>
      <c r="K21" s="7" t="str">
        <f t="shared" si="22"/>
        <v>✶</v>
      </c>
      <c r="L21" s="7" t="str">
        <f t="shared" si="22"/>
        <v>✶</v>
      </c>
      <c r="M21" s="7" t="str">
        <f t="shared" si="22"/>
        <v>✶</v>
      </c>
      <c r="N21" s="7" t="str">
        <f t="shared" si="22"/>
        <v>✶</v>
      </c>
      <c r="O21" s="7" t="str">
        <f t="shared" si="22"/>
        <v>✶</v>
      </c>
      <c r="Q21" s="7" t="str">
        <f t="shared" ref="Q21:W21" si="23">IF($Q20+Q$5+6&gt;DAY(DATE($X$1,$Q$14+1,0)),"✶",$Q20+Q$5+6)</f>
        <v>✶</v>
      </c>
      <c r="R21" s="7" t="str">
        <f t="shared" si="23"/>
        <v>✶</v>
      </c>
      <c r="S21" s="7" t="str">
        <f t="shared" si="23"/>
        <v>✶</v>
      </c>
      <c r="T21" s="7" t="str">
        <f t="shared" si="23"/>
        <v>✶</v>
      </c>
      <c r="U21" s="7" t="str">
        <f t="shared" si="23"/>
        <v>✶</v>
      </c>
      <c r="V21" s="7" t="str">
        <f t="shared" si="23"/>
        <v>✶</v>
      </c>
      <c r="W21" s="7" t="str">
        <f t="shared" si="23"/>
        <v>✶</v>
      </c>
      <c r="X21" s="35"/>
    </row>
    <row r="22" spans="1:24" s="1" customFormat="1" ht="39" customHeight="1">
      <c r="A22" s="8" t="s">
        <v>21</v>
      </c>
      <c r="B22" s="13"/>
      <c r="C22" s="13"/>
      <c r="D22" s="13"/>
      <c r="E22" s="13"/>
      <c r="F22" s="13"/>
      <c r="G22" s="13"/>
      <c r="H22" s="18"/>
      <c r="I22" s="20" t="s">
        <v>5</v>
      </c>
      <c r="J22" s="23"/>
      <c r="K22" s="23"/>
      <c r="L22" s="23"/>
      <c r="M22" s="23"/>
      <c r="N22" s="23"/>
      <c r="O22" s="26"/>
      <c r="P22" s="18"/>
      <c r="Q22" s="19" t="s">
        <v>34</v>
      </c>
      <c r="R22" s="40"/>
      <c r="S22" s="40"/>
      <c r="T22" s="40"/>
      <c r="U22" s="40"/>
      <c r="V22" s="40"/>
      <c r="W22" s="40"/>
      <c r="X22" s="36"/>
    </row>
    <row r="23" spans="1:24" ht="8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37"/>
    </row>
    <row r="24" spans="1:24" ht="20.100000000000001" customHeight="1">
      <c r="A24" s="5">
        <v>10</v>
      </c>
      <c r="B24" s="5"/>
      <c r="C24" s="5"/>
      <c r="D24" s="5"/>
      <c r="E24" s="5"/>
      <c r="F24" s="5"/>
      <c r="G24" s="5"/>
      <c r="I24" s="5">
        <v>11</v>
      </c>
      <c r="J24" s="5"/>
      <c r="K24" s="5"/>
      <c r="L24" s="5"/>
      <c r="M24" s="5"/>
      <c r="N24" s="5"/>
      <c r="O24" s="5"/>
      <c r="Q24" s="5">
        <v>12</v>
      </c>
      <c r="R24" s="5"/>
      <c r="S24" s="5"/>
      <c r="T24" s="5"/>
      <c r="U24" s="5"/>
      <c r="V24" s="5"/>
      <c r="W24" s="5"/>
      <c r="X24" s="37"/>
    </row>
    <row r="25" spans="1:24" s="1" customFormat="1" ht="15" customHeight="1">
      <c r="A25" s="6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7">
        <v>7</v>
      </c>
      <c r="I25" s="6">
        <v>1</v>
      </c>
      <c r="J25" s="12">
        <v>2</v>
      </c>
      <c r="K25" s="12">
        <v>3</v>
      </c>
      <c r="L25" s="12">
        <v>4</v>
      </c>
      <c r="M25" s="12">
        <v>5</v>
      </c>
      <c r="N25" s="12">
        <v>6</v>
      </c>
      <c r="O25" s="17">
        <v>7</v>
      </c>
      <c r="Q25" s="6">
        <v>1</v>
      </c>
      <c r="R25" s="12">
        <v>2</v>
      </c>
      <c r="S25" s="12">
        <v>3</v>
      </c>
      <c r="T25" s="12">
        <v>4</v>
      </c>
      <c r="U25" s="12">
        <v>5</v>
      </c>
      <c r="V25" s="12">
        <v>6</v>
      </c>
      <c r="W25" s="17">
        <v>7</v>
      </c>
    </row>
    <row r="26" spans="1:24" s="2" customFormat="1" ht="20.100000000000001" customHeight="1">
      <c r="A26" s="7" t="str">
        <f t="shared" ref="A26:G26" si="24">IF(A$5&gt;=WEEKDAY(DATE($X$1,$A$24,1)),A$5-WEEKDAY(DATE($X$1,$A$24,1))+1,"✶")</f>
        <v>✶</v>
      </c>
      <c r="B26" s="7" t="str">
        <f t="shared" si="24"/>
        <v>✶</v>
      </c>
      <c r="C26" s="7" t="str">
        <f t="shared" si="24"/>
        <v>✶</v>
      </c>
      <c r="D26" s="7">
        <f t="shared" si="24"/>
        <v>1</v>
      </c>
      <c r="E26" s="7">
        <f t="shared" si="24"/>
        <v>2</v>
      </c>
      <c r="F26" s="7">
        <f t="shared" si="24"/>
        <v>3</v>
      </c>
      <c r="G26" s="7">
        <f t="shared" si="24"/>
        <v>4</v>
      </c>
      <c r="I26" s="7" t="str">
        <f t="shared" ref="I26:O26" si="25">IF(I$5&gt;=WEEKDAY(DATE($X$1,$I$24,1)),I$5-WEEKDAY(DATE($X$1,$I$24,1))+1,"✶")</f>
        <v>✶</v>
      </c>
      <c r="J26" s="7" t="str">
        <f t="shared" si="25"/>
        <v>✶</v>
      </c>
      <c r="K26" s="7" t="str">
        <f t="shared" si="25"/>
        <v>✶</v>
      </c>
      <c r="L26" s="7" t="str">
        <f t="shared" si="25"/>
        <v>✶</v>
      </c>
      <c r="M26" s="7" t="str">
        <f t="shared" si="25"/>
        <v>✶</v>
      </c>
      <c r="N26" s="7" t="str">
        <f t="shared" si="25"/>
        <v>✶</v>
      </c>
      <c r="O26" s="7">
        <f t="shared" si="25"/>
        <v>1</v>
      </c>
      <c r="Q26" s="7" t="str">
        <f t="shared" ref="Q26:W26" si="26">IF(Q$5&gt;=WEEKDAY(DATE($X$1,$Q$24,1)),Q$5-WEEKDAY(DATE($X$1,$Q$24,1))+1,"✶")</f>
        <v>✶</v>
      </c>
      <c r="R26" s="14">
        <f t="shared" si="26"/>
        <v>1</v>
      </c>
      <c r="S26" s="7">
        <f t="shared" si="26"/>
        <v>2</v>
      </c>
      <c r="T26" s="7">
        <f t="shared" si="26"/>
        <v>3</v>
      </c>
      <c r="U26" s="7">
        <f t="shared" si="26"/>
        <v>4</v>
      </c>
      <c r="V26" s="7">
        <f t="shared" si="26"/>
        <v>5</v>
      </c>
      <c r="W26" s="7">
        <f t="shared" si="26"/>
        <v>6</v>
      </c>
    </row>
    <row r="27" spans="1:24" s="2" customFormat="1" ht="20.100000000000001" customHeight="1">
      <c r="A27" s="7">
        <f t="shared" ref="A27:G29" si="27">$G26+A$5</f>
        <v>5</v>
      </c>
      <c r="B27" s="14">
        <f t="shared" si="27"/>
        <v>6</v>
      </c>
      <c r="C27" s="7">
        <f t="shared" si="27"/>
        <v>7</v>
      </c>
      <c r="D27" s="7">
        <f t="shared" si="27"/>
        <v>8</v>
      </c>
      <c r="E27" s="7">
        <f t="shared" si="27"/>
        <v>9</v>
      </c>
      <c r="F27" s="7">
        <f t="shared" si="27"/>
        <v>10</v>
      </c>
      <c r="G27" s="7">
        <f t="shared" si="27"/>
        <v>11</v>
      </c>
      <c r="I27" s="7">
        <f t="shared" ref="I27:O29" si="28">$O26+I$5</f>
        <v>2</v>
      </c>
      <c r="J27" s="14">
        <f t="shared" si="28"/>
        <v>3</v>
      </c>
      <c r="K27" s="14">
        <f t="shared" si="28"/>
        <v>4</v>
      </c>
      <c r="L27" s="7">
        <f t="shared" si="28"/>
        <v>5</v>
      </c>
      <c r="M27" s="7">
        <f t="shared" si="28"/>
        <v>6</v>
      </c>
      <c r="N27" s="7">
        <f t="shared" si="28"/>
        <v>7</v>
      </c>
      <c r="O27" s="7">
        <f t="shared" si="28"/>
        <v>8</v>
      </c>
      <c r="Q27" s="7">
        <f t="shared" ref="Q27:W29" si="29">$W26+Q$5</f>
        <v>7</v>
      </c>
      <c r="R27" s="14">
        <f t="shared" si="29"/>
        <v>8</v>
      </c>
      <c r="S27" s="7">
        <f t="shared" si="29"/>
        <v>9</v>
      </c>
      <c r="T27" s="7">
        <f t="shared" si="29"/>
        <v>10</v>
      </c>
      <c r="U27" s="7">
        <f t="shared" si="29"/>
        <v>11</v>
      </c>
      <c r="V27" s="7">
        <f t="shared" si="29"/>
        <v>12</v>
      </c>
      <c r="W27" s="7">
        <f t="shared" si="29"/>
        <v>13</v>
      </c>
    </row>
    <row r="28" spans="1:24" s="2" customFormat="1" ht="20.100000000000001" customHeight="1">
      <c r="A28" s="7">
        <f t="shared" si="27"/>
        <v>12</v>
      </c>
      <c r="B28" s="14">
        <f t="shared" si="27"/>
        <v>13</v>
      </c>
      <c r="C28" s="14">
        <f t="shared" si="27"/>
        <v>14</v>
      </c>
      <c r="D28" s="7">
        <f t="shared" si="27"/>
        <v>15</v>
      </c>
      <c r="E28" s="7">
        <f t="shared" si="27"/>
        <v>16</v>
      </c>
      <c r="F28" s="7">
        <f t="shared" si="27"/>
        <v>17</v>
      </c>
      <c r="G28" s="7">
        <f t="shared" si="27"/>
        <v>18</v>
      </c>
      <c r="I28" s="7">
        <f t="shared" si="28"/>
        <v>9</v>
      </c>
      <c r="J28" s="14">
        <f t="shared" si="28"/>
        <v>10</v>
      </c>
      <c r="K28" s="7">
        <f t="shared" si="28"/>
        <v>11</v>
      </c>
      <c r="L28" s="7">
        <f t="shared" si="28"/>
        <v>12</v>
      </c>
      <c r="M28" s="7">
        <f t="shared" si="28"/>
        <v>13</v>
      </c>
      <c r="N28" s="7">
        <f t="shared" si="28"/>
        <v>14</v>
      </c>
      <c r="O28" s="7">
        <f t="shared" si="28"/>
        <v>15</v>
      </c>
      <c r="Q28" s="7">
        <f t="shared" si="29"/>
        <v>14</v>
      </c>
      <c r="R28" s="7">
        <f t="shared" si="29"/>
        <v>15</v>
      </c>
      <c r="S28" s="7">
        <f t="shared" si="29"/>
        <v>16</v>
      </c>
      <c r="T28" s="7">
        <f t="shared" si="29"/>
        <v>17</v>
      </c>
      <c r="U28" s="7">
        <f t="shared" si="29"/>
        <v>18</v>
      </c>
      <c r="V28" s="7">
        <f t="shared" si="29"/>
        <v>19</v>
      </c>
      <c r="W28" s="7">
        <f t="shared" si="29"/>
        <v>20</v>
      </c>
    </row>
    <row r="29" spans="1:24" s="2" customFormat="1" ht="20.100000000000001" customHeight="1">
      <c r="A29" s="14">
        <f t="shared" si="27"/>
        <v>19</v>
      </c>
      <c r="B29" s="7">
        <f t="shared" si="27"/>
        <v>20</v>
      </c>
      <c r="C29" s="7">
        <f t="shared" si="27"/>
        <v>21</v>
      </c>
      <c r="D29" s="7">
        <f t="shared" si="27"/>
        <v>22</v>
      </c>
      <c r="E29" s="7">
        <f t="shared" si="27"/>
        <v>23</v>
      </c>
      <c r="F29" s="7">
        <f t="shared" si="27"/>
        <v>24</v>
      </c>
      <c r="G29" s="7">
        <f t="shared" si="27"/>
        <v>25</v>
      </c>
      <c r="I29" s="14">
        <f t="shared" si="28"/>
        <v>16</v>
      </c>
      <c r="J29" s="7">
        <f t="shared" si="28"/>
        <v>17</v>
      </c>
      <c r="K29" s="7">
        <f t="shared" si="28"/>
        <v>18</v>
      </c>
      <c r="L29" s="7">
        <f t="shared" si="28"/>
        <v>19</v>
      </c>
      <c r="M29" s="7">
        <f t="shared" si="28"/>
        <v>20</v>
      </c>
      <c r="N29" s="7">
        <f t="shared" si="28"/>
        <v>21</v>
      </c>
      <c r="O29" s="7">
        <f t="shared" si="28"/>
        <v>22</v>
      </c>
      <c r="Q29" s="7">
        <f t="shared" si="29"/>
        <v>21</v>
      </c>
      <c r="R29" s="7">
        <f t="shared" si="29"/>
        <v>22</v>
      </c>
      <c r="S29" s="7">
        <f t="shared" si="29"/>
        <v>23</v>
      </c>
      <c r="T29" s="7">
        <f t="shared" si="29"/>
        <v>24</v>
      </c>
      <c r="U29" s="7">
        <f t="shared" si="29"/>
        <v>25</v>
      </c>
      <c r="V29" s="7">
        <f t="shared" si="29"/>
        <v>26</v>
      </c>
      <c r="W29" s="7">
        <f t="shared" si="29"/>
        <v>27</v>
      </c>
    </row>
    <row r="30" spans="1:24" s="2" customFormat="1" ht="20.100000000000001" customHeight="1">
      <c r="A30" s="7">
        <f t="shared" ref="A30:G30" si="30">IF($G29+A$5&gt;DAY(DATE($X$1,$A$24+1,0)),"✶",$G29+A$5)</f>
        <v>26</v>
      </c>
      <c r="B30" s="14">
        <f t="shared" si="30"/>
        <v>27</v>
      </c>
      <c r="C30" s="7">
        <f t="shared" si="30"/>
        <v>28</v>
      </c>
      <c r="D30" s="7">
        <f t="shared" si="30"/>
        <v>29</v>
      </c>
      <c r="E30" s="7">
        <f t="shared" si="30"/>
        <v>30</v>
      </c>
      <c r="F30" s="7">
        <f t="shared" si="30"/>
        <v>31</v>
      </c>
      <c r="G30" s="7" t="str">
        <f t="shared" si="30"/>
        <v>✶</v>
      </c>
      <c r="I30" s="14">
        <f t="shared" ref="I30:O30" si="31">IF($O29+I$5&gt;DAY(DATE($X$1,$I$24+1,0)),"✶",$O29+I$5)</f>
        <v>23</v>
      </c>
      <c r="J30" s="14">
        <f t="shared" si="31"/>
        <v>24</v>
      </c>
      <c r="K30" s="7">
        <f t="shared" si="31"/>
        <v>25</v>
      </c>
      <c r="L30" s="7">
        <f t="shared" si="31"/>
        <v>26</v>
      </c>
      <c r="M30" s="7">
        <f t="shared" si="31"/>
        <v>27</v>
      </c>
      <c r="N30" s="7">
        <f t="shared" si="31"/>
        <v>28</v>
      </c>
      <c r="O30" s="7">
        <f t="shared" si="31"/>
        <v>29</v>
      </c>
      <c r="Q30" s="7">
        <f t="shared" ref="Q30:W30" si="32">IF($W29+Q$5&gt;DAY(DATE($X$1,$Q$24+1,0)),"✶",$W29+Q$5)</f>
        <v>28</v>
      </c>
      <c r="R30" s="14">
        <f t="shared" si="32"/>
        <v>29</v>
      </c>
      <c r="S30" s="14">
        <f t="shared" si="32"/>
        <v>30</v>
      </c>
      <c r="T30" s="7">
        <f t="shared" si="32"/>
        <v>31</v>
      </c>
      <c r="U30" s="7" t="str">
        <f t="shared" si="32"/>
        <v>✶</v>
      </c>
      <c r="V30" s="7" t="str">
        <f t="shared" si="32"/>
        <v>✶</v>
      </c>
      <c r="W30" s="7" t="str">
        <f t="shared" si="32"/>
        <v>✶</v>
      </c>
    </row>
    <row r="31" spans="1:24" s="2" customFormat="1" ht="20.100000000000001" customHeight="1">
      <c r="A31" s="7" t="str">
        <f t="shared" ref="A31:G31" si="33">IF($A30+A$5+6&gt;DAY(DATE($X$1,$A$24+1,0)),"✶",$A30+A$5+6)</f>
        <v>✶</v>
      </c>
      <c r="B31" s="7" t="str">
        <f t="shared" si="33"/>
        <v>✶</v>
      </c>
      <c r="C31" s="7" t="str">
        <f t="shared" si="33"/>
        <v>✶</v>
      </c>
      <c r="D31" s="7" t="str">
        <f t="shared" si="33"/>
        <v>✶</v>
      </c>
      <c r="E31" s="7" t="str">
        <f t="shared" si="33"/>
        <v>✶</v>
      </c>
      <c r="F31" s="7" t="str">
        <f t="shared" si="33"/>
        <v>✶</v>
      </c>
      <c r="G31" s="7" t="str">
        <f t="shared" si="33"/>
        <v>✶</v>
      </c>
      <c r="I31" s="7">
        <f t="shared" ref="I31:O31" si="34">IF($I30+I$5+6&gt;DAY(DATE($X$1,$I$24+1,0)),"✶",$I30+I$5+6)</f>
        <v>30</v>
      </c>
      <c r="J31" s="7" t="str">
        <f t="shared" si="34"/>
        <v>✶</v>
      </c>
      <c r="K31" s="7" t="str">
        <f t="shared" si="34"/>
        <v>✶</v>
      </c>
      <c r="L31" s="7" t="str">
        <f t="shared" si="34"/>
        <v>✶</v>
      </c>
      <c r="M31" s="7" t="str">
        <f t="shared" si="34"/>
        <v>✶</v>
      </c>
      <c r="N31" s="7" t="str">
        <f t="shared" si="34"/>
        <v>✶</v>
      </c>
      <c r="O31" s="7" t="str">
        <f t="shared" si="34"/>
        <v>✶</v>
      </c>
      <c r="Q31" s="7" t="str">
        <f t="shared" ref="Q31:W31" si="35">IF($Q30+Q$5+6&gt;DAY(DATE($X$1,$Q$24+1,0)),"✶",$Q30+Q$5+6)</f>
        <v>✶</v>
      </c>
      <c r="R31" s="7" t="str">
        <f t="shared" si="35"/>
        <v>✶</v>
      </c>
      <c r="S31" s="7" t="str">
        <f t="shared" si="35"/>
        <v>✶</v>
      </c>
      <c r="T31" s="7" t="str">
        <f t="shared" si="35"/>
        <v>✶</v>
      </c>
      <c r="U31" s="7" t="str">
        <f t="shared" si="35"/>
        <v>✶</v>
      </c>
      <c r="V31" s="7" t="str">
        <f t="shared" si="35"/>
        <v>✶</v>
      </c>
      <c r="W31" s="7" t="str">
        <f t="shared" si="35"/>
        <v>✶</v>
      </c>
    </row>
    <row r="32" spans="1:24" s="1" customFormat="1" ht="39" customHeight="1">
      <c r="A32" s="8" t="s">
        <v>35</v>
      </c>
      <c r="B32" s="13"/>
      <c r="C32" s="13"/>
      <c r="D32" s="13"/>
      <c r="E32" s="13"/>
      <c r="F32" s="13"/>
      <c r="G32" s="13"/>
      <c r="H32" s="18"/>
      <c r="I32" s="41" t="s">
        <v>36</v>
      </c>
      <c r="J32" s="42"/>
      <c r="K32" s="42"/>
      <c r="L32" s="42"/>
      <c r="M32" s="42"/>
      <c r="N32" s="42"/>
      <c r="O32" s="43"/>
      <c r="P32" s="18"/>
      <c r="Q32" s="8" t="s">
        <v>4</v>
      </c>
      <c r="R32" s="13"/>
      <c r="S32" s="13"/>
      <c r="T32" s="13"/>
      <c r="U32" s="13"/>
      <c r="V32" s="13"/>
      <c r="W32" s="13"/>
    </row>
    <row r="33" spans="1:24" ht="8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4" ht="20.100000000000001" customHeight="1">
      <c r="A34" s="5">
        <v>1</v>
      </c>
      <c r="B34" s="5"/>
      <c r="C34" s="5"/>
      <c r="D34" s="5"/>
      <c r="E34" s="5"/>
      <c r="F34" s="5"/>
      <c r="G34" s="5"/>
      <c r="I34" s="5">
        <v>2</v>
      </c>
      <c r="J34" s="5"/>
      <c r="K34" s="5"/>
      <c r="L34" s="5"/>
      <c r="M34" s="5"/>
      <c r="N34" s="5"/>
      <c r="O34" s="5"/>
      <c r="Q34" s="5">
        <v>3</v>
      </c>
      <c r="R34" s="5"/>
      <c r="S34" s="5"/>
      <c r="T34" s="5"/>
      <c r="U34" s="5"/>
      <c r="V34" s="5"/>
      <c r="W34" s="5"/>
    </row>
    <row r="35" spans="1:24" s="1" customFormat="1" ht="15" customHeight="1">
      <c r="A35" s="6">
        <v>1</v>
      </c>
      <c r="B35" s="12">
        <v>2</v>
      </c>
      <c r="C35" s="12">
        <v>3</v>
      </c>
      <c r="D35" s="12">
        <v>4</v>
      </c>
      <c r="E35" s="12">
        <v>5</v>
      </c>
      <c r="F35" s="12">
        <v>6</v>
      </c>
      <c r="G35" s="17">
        <v>7</v>
      </c>
      <c r="I35" s="6">
        <v>1</v>
      </c>
      <c r="J35" s="12">
        <v>2</v>
      </c>
      <c r="K35" s="12">
        <v>3</v>
      </c>
      <c r="L35" s="12">
        <v>4</v>
      </c>
      <c r="M35" s="12">
        <v>5</v>
      </c>
      <c r="N35" s="12">
        <v>6</v>
      </c>
      <c r="O35" s="17">
        <v>7</v>
      </c>
      <c r="Q35" s="6">
        <v>1</v>
      </c>
      <c r="R35" s="12">
        <v>2</v>
      </c>
      <c r="S35" s="12">
        <v>3</v>
      </c>
      <c r="T35" s="12">
        <v>4</v>
      </c>
      <c r="U35" s="12">
        <v>5</v>
      </c>
      <c r="V35" s="12">
        <v>6</v>
      </c>
      <c r="W35" s="17">
        <v>7</v>
      </c>
    </row>
    <row r="36" spans="1:24" s="2" customFormat="1" ht="20.100000000000001" customHeight="1">
      <c r="A36" s="7" t="str">
        <f t="shared" ref="A36:G36" si="36">IF(A$5&gt;=WEEKDAY(DATE($X$1+1,$A$34,1)),A$5-WEEKDAY(DATE($X$1+1,$A$34,1))+1,"✶")</f>
        <v>✶</v>
      </c>
      <c r="B36" s="7" t="str">
        <f t="shared" si="36"/>
        <v>✶</v>
      </c>
      <c r="C36" s="7" t="str">
        <f t="shared" si="36"/>
        <v>✶</v>
      </c>
      <c r="D36" s="14" t="str">
        <f t="shared" si="36"/>
        <v>✶</v>
      </c>
      <c r="E36" s="14">
        <f t="shared" si="36"/>
        <v>1</v>
      </c>
      <c r="F36" s="14">
        <f t="shared" si="36"/>
        <v>2</v>
      </c>
      <c r="G36" s="7">
        <f t="shared" si="36"/>
        <v>3</v>
      </c>
      <c r="I36" s="7">
        <f t="shared" ref="I36:O36" si="37">IF(I$5&gt;=WEEKDAY(DATE($X$1+1,$I$34,1)),I$5-WEEKDAY(DATE($X$1+1,$I$34,1))+1,"✶")</f>
        <v>1</v>
      </c>
      <c r="J36" s="7">
        <f t="shared" si="37"/>
        <v>2</v>
      </c>
      <c r="K36" s="7">
        <f t="shared" si="37"/>
        <v>3</v>
      </c>
      <c r="L36" s="7">
        <f t="shared" si="37"/>
        <v>4</v>
      </c>
      <c r="M36" s="7">
        <f t="shared" si="37"/>
        <v>5</v>
      </c>
      <c r="N36" s="7">
        <f t="shared" si="37"/>
        <v>6</v>
      </c>
      <c r="O36" s="7">
        <f t="shared" si="37"/>
        <v>7</v>
      </c>
      <c r="Q36" s="7">
        <f t="shared" ref="Q36:W36" si="38">IF(Q$5&gt;=WEEKDAY(DATE($X$1+1,$Q$34,1)),Q$5-WEEKDAY(DATE($X$1+1,$Q$34,1))+1,"✶")</f>
        <v>1</v>
      </c>
      <c r="R36" s="7">
        <f t="shared" si="38"/>
        <v>2</v>
      </c>
      <c r="S36" s="7">
        <f t="shared" si="38"/>
        <v>3</v>
      </c>
      <c r="T36" s="7">
        <f t="shared" si="38"/>
        <v>4</v>
      </c>
      <c r="U36" s="7">
        <f t="shared" si="38"/>
        <v>5</v>
      </c>
      <c r="V36" s="7">
        <f t="shared" si="38"/>
        <v>6</v>
      </c>
      <c r="W36" s="7">
        <f t="shared" si="38"/>
        <v>7</v>
      </c>
    </row>
    <row r="37" spans="1:24" s="2" customFormat="1" ht="20.100000000000001" customHeight="1">
      <c r="A37" s="7">
        <f t="shared" ref="A37:G39" si="39">$G36+A$5</f>
        <v>4</v>
      </c>
      <c r="B37" s="14">
        <f t="shared" si="39"/>
        <v>5</v>
      </c>
      <c r="C37" s="7">
        <f t="shared" si="39"/>
        <v>6</v>
      </c>
      <c r="D37" s="7">
        <f t="shared" si="39"/>
        <v>7</v>
      </c>
      <c r="E37" s="7">
        <f t="shared" si="39"/>
        <v>8</v>
      </c>
      <c r="F37" s="7">
        <f t="shared" si="39"/>
        <v>9</v>
      </c>
      <c r="G37" s="7">
        <f t="shared" si="39"/>
        <v>10</v>
      </c>
      <c r="I37" s="7">
        <f t="shared" ref="I37:O39" si="40">$O36+I$5</f>
        <v>8</v>
      </c>
      <c r="J37" s="14">
        <f t="shared" si="40"/>
        <v>9</v>
      </c>
      <c r="K37" s="7">
        <f t="shared" si="40"/>
        <v>10</v>
      </c>
      <c r="L37" s="14">
        <f t="shared" si="40"/>
        <v>11</v>
      </c>
      <c r="M37" s="7">
        <f t="shared" si="40"/>
        <v>12</v>
      </c>
      <c r="N37" s="7">
        <f t="shared" si="40"/>
        <v>13</v>
      </c>
      <c r="O37" s="7">
        <f t="shared" si="40"/>
        <v>14</v>
      </c>
      <c r="Q37" s="7">
        <f t="shared" ref="Q37:W39" si="41">$W36+Q$5</f>
        <v>8</v>
      </c>
      <c r="R37" s="14">
        <f t="shared" si="41"/>
        <v>9</v>
      </c>
      <c r="S37" s="7">
        <f t="shared" si="41"/>
        <v>10</v>
      </c>
      <c r="T37" s="7">
        <f t="shared" si="41"/>
        <v>11</v>
      </c>
      <c r="U37" s="7">
        <f t="shared" si="41"/>
        <v>12</v>
      </c>
      <c r="V37" s="7">
        <f t="shared" si="41"/>
        <v>13</v>
      </c>
      <c r="W37" s="7">
        <f t="shared" si="41"/>
        <v>14</v>
      </c>
    </row>
    <row r="38" spans="1:24" s="2" customFormat="1" ht="20.100000000000001" customHeight="1">
      <c r="A38" s="7">
        <f t="shared" si="39"/>
        <v>11</v>
      </c>
      <c r="B38" s="14">
        <f t="shared" si="39"/>
        <v>12</v>
      </c>
      <c r="C38" s="14">
        <f t="shared" si="39"/>
        <v>13</v>
      </c>
      <c r="D38" s="7">
        <f t="shared" si="39"/>
        <v>14</v>
      </c>
      <c r="E38" s="7">
        <f t="shared" si="39"/>
        <v>15</v>
      </c>
      <c r="F38" s="7">
        <f t="shared" si="39"/>
        <v>16</v>
      </c>
      <c r="G38" s="7">
        <f t="shared" si="39"/>
        <v>17</v>
      </c>
      <c r="I38" s="7">
        <f t="shared" si="40"/>
        <v>15</v>
      </c>
      <c r="J38" s="7">
        <f t="shared" si="40"/>
        <v>16</v>
      </c>
      <c r="K38" s="7">
        <f t="shared" si="40"/>
        <v>17</v>
      </c>
      <c r="L38" s="7">
        <f t="shared" si="40"/>
        <v>18</v>
      </c>
      <c r="M38" s="7">
        <f t="shared" si="40"/>
        <v>19</v>
      </c>
      <c r="N38" s="7">
        <f t="shared" si="40"/>
        <v>20</v>
      </c>
      <c r="O38" s="7">
        <f t="shared" si="40"/>
        <v>21</v>
      </c>
      <c r="Q38" s="7">
        <f t="shared" si="41"/>
        <v>15</v>
      </c>
      <c r="R38" s="7">
        <f t="shared" si="41"/>
        <v>16</v>
      </c>
      <c r="S38" s="7">
        <f t="shared" si="41"/>
        <v>17</v>
      </c>
      <c r="T38" s="7">
        <f t="shared" si="41"/>
        <v>18</v>
      </c>
      <c r="U38" s="7">
        <f t="shared" si="41"/>
        <v>19</v>
      </c>
      <c r="V38" s="14">
        <f t="shared" si="41"/>
        <v>20</v>
      </c>
      <c r="W38" s="7">
        <f t="shared" si="41"/>
        <v>21</v>
      </c>
    </row>
    <row r="39" spans="1:24" s="2" customFormat="1" ht="20.100000000000001" customHeight="1">
      <c r="A39" s="14">
        <f t="shared" si="39"/>
        <v>18</v>
      </c>
      <c r="B39" s="7">
        <f t="shared" si="39"/>
        <v>19</v>
      </c>
      <c r="C39" s="7">
        <f t="shared" si="39"/>
        <v>20</v>
      </c>
      <c r="D39" s="7">
        <f t="shared" si="39"/>
        <v>21</v>
      </c>
      <c r="E39" s="7">
        <f t="shared" si="39"/>
        <v>22</v>
      </c>
      <c r="F39" s="7">
        <f t="shared" si="39"/>
        <v>23</v>
      </c>
      <c r="G39" s="7">
        <f t="shared" si="39"/>
        <v>24</v>
      </c>
      <c r="I39" s="7">
        <f t="shared" si="40"/>
        <v>22</v>
      </c>
      <c r="J39" s="7">
        <f t="shared" si="40"/>
        <v>23</v>
      </c>
      <c r="K39" s="14">
        <f t="shared" si="40"/>
        <v>24</v>
      </c>
      <c r="L39" s="7">
        <f t="shared" si="40"/>
        <v>25</v>
      </c>
      <c r="M39" s="7">
        <f t="shared" si="40"/>
        <v>26</v>
      </c>
      <c r="N39" s="7">
        <f t="shared" si="40"/>
        <v>27</v>
      </c>
      <c r="O39" s="7">
        <f t="shared" si="40"/>
        <v>28</v>
      </c>
      <c r="Q39" s="7">
        <f t="shared" si="41"/>
        <v>22</v>
      </c>
      <c r="R39" s="7">
        <f t="shared" si="41"/>
        <v>23</v>
      </c>
      <c r="S39" s="7">
        <f t="shared" si="41"/>
        <v>24</v>
      </c>
      <c r="T39" s="7">
        <f t="shared" si="41"/>
        <v>25</v>
      </c>
      <c r="U39" s="7">
        <f t="shared" si="41"/>
        <v>26</v>
      </c>
      <c r="V39" s="7">
        <f t="shared" si="41"/>
        <v>27</v>
      </c>
      <c r="W39" s="7">
        <f t="shared" si="41"/>
        <v>28</v>
      </c>
    </row>
    <row r="40" spans="1:24" s="2" customFormat="1" ht="20.100000000000001" customHeight="1">
      <c r="A40" s="7">
        <f t="shared" ref="A40:G40" si="42">IF($G39+A$5&gt;DAY(DATE($X$1+1,$A$34+1,0)),"✶",$G39+A$5)</f>
        <v>25</v>
      </c>
      <c r="B40" s="14">
        <f t="shared" si="42"/>
        <v>26</v>
      </c>
      <c r="C40" s="7">
        <f t="shared" si="42"/>
        <v>27</v>
      </c>
      <c r="D40" s="7">
        <f t="shared" si="42"/>
        <v>28</v>
      </c>
      <c r="E40" s="7">
        <f t="shared" si="42"/>
        <v>29</v>
      </c>
      <c r="F40" s="7">
        <f t="shared" si="42"/>
        <v>30</v>
      </c>
      <c r="G40" s="7">
        <f t="shared" si="42"/>
        <v>31</v>
      </c>
      <c r="I40" s="14" t="str">
        <f t="shared" ref="I40:O40" si="43">IF($O39+I$5&gt;DAY(DATE($X$1+1,$I$34+1,0)),"✶",$O39+I$5)</f>
        <v>✶</v>
      </c>
      <c r="J40" s="14" t="str">
        <f t="shared" si="43"/>
        <v>✶</v>
      </c>
      <c r="K40" s="7" t="str">
        <f t="shared" si="43"/>
        <v>✶</v>
      </c>
      <c r="L40" s="7" t="str">
        <f t="shared" si="43"/>
        <v>✶</v>
      </c>
      <c r="M40" s="7" t="str">
        <f t="shared" si="43"/>
        <v>✶</v>
      </c>
      <c r="N40" s="7" t="str">
        <f t="shared" si="43"/>
        <v>✶</v>
      </c>
      <c r="O40" s="7" t="str">
        <f t="shared" si="43"/>
        <v>✶</v>
      </c>
      <c r="Q40" s="7">
        <f t="shared" ref="Q40:W40" si="44">IF($W39+Q$5&gt;DAY(DATE($X$1+1,$Q$34+1,0)),"✶",$W39+Q$5)</f>
        <v>29</v>
      </c>
      <c r="R40" s="14">
        <f t="shared" si="44"/>
        <v>30</v>
      </c>
      <c r="S40" s="7">
        <f t="shared" si="44"/>
        <v>31</v>
      </c>
      <c r="T40" s="7" t="str">
        <f t="shared" si="44"/>
        <v>✶</v>
      </c>
      <c r="U40" s="7" t="str">
        <f t="shared" si="44"/>
        <v>✶</v>
      </c>
      <c r="V40" s="7" t="str">
        <f t="shared" si="44"/>
        <v>✶</v>
      </c>
      <c r="W40" s="7" t="str">
        <f t="shared" si="44"/>
        <v>✶</v>
      </c>
    </row>
    <row r="41" spans="1:24" s="2" customFormat="1" ht="20.100000000000001" customHeight="1">
      <c r="A41" s="7" t="str">
        <f t="shared" ref="A41:G41" si="45">IF($A40+A$5+6&gt;DAY(DATE($X$1+1,$A$34+1,0)),"✶",$A40+A$5+6)</f>
        <v>✶</v>
      </c>
      <c r="B41" s="7" t="str">
        <f t="shared" si="45"/>
        <v>✶</v>
      </c>
      <c r="C41" s="7" t="str">
        <f t="shared" si="45"/>
        <v>✶</v>
      </c>
      <c r="D41" s="7" t="str">
        <f t="shared" si="45"/>
        <v>✶</v>
      </c>
      <c r="E41" s="7" t="str">
        <f t="shared" si="45"/>
        <v>✶</v>
      </c>
      <c r="F41" s="7" t="str">
        <f t="shared" si="45"/>
        <v>✶</v>
      </c>
      <c r="G41" s="7" t="str">
        <f t="shared" si="45"/>
        <v>✶</v>
      </c>
      <c r="I41" s="7" t="s">
        <v>11</v>
      </c>
      <c r="J41" s="7" t="s">
        <v>11</v>
      </c>
      <c r="K41" s="7" t="s">
        <v>11</v>
      </c>
      <c r="L41" s="7" t="s">
        <v>11</v>
      </c>
      <c r="M41" s="7" t="s">
        <v>11</v>
      </c>
      <c r="N41" s="7" t="s">
        <v>11</v>
      </c>
      <c r="O41" s="7" t="s">
        <v>11</v>
      </c>
      <c r="Q41" s="7" t="str">
        <f t="shared" ref="Q41:W41" si="46">IF($Q40+Q$5+6&gt;DAY(DATE($X$1+1,$Q$34+1,0)),"✶",$Q40+Q$5+6)</f>
        <v>✶</v>
      </c>
      <c r="R41" s="14" t="str">
        <f t="shared" si="46"/>
        <v>✶</v>
      </c>
      <c r="S41" s="7" t="str">
        <f t="shared" si="46"/>
        <v>✶</v>
      </c>
      <c r="T41" s="7" t="str">
        <f t="shared" si="46"/>
        <v>✶</v>
      </c>
      <c r="U41" s="7" t="str">
        <f t="shared" si="46"/>
        <v>✶</v>
      </c>
      <c r="V41" s="7" t="str">
        <f t="shared" si="46"/>
        <v>✶</v>
      </c>
      <c r="W41" s="7" t="str">
        <f t="shared" si="46"/>
        <v>✶</v>
      </c>
    </row>
    <row r="42" spans="1:24" s="1" customFormat="1" ht="39" customHeight="1">
      <c r="A42" s="8" t="s">
        <v>37</v>
      </c>
      <c r="B42" s="13"/>
      <c r="C42" s="13"/>
      <c r="D42" s="13"/>
      <c r="E42" s="13"/>
      <c r="F42" s="13"/>
      <c r="G42" s="13"/>
      <c r="H42" s="18"/>
      <c r="I42" s="8" t="s">
        <v>39</v>
      </c>
      <c r="J42" s="13"/>
      <c r="K42" s="13"/>
      <c r="L42" s="13"/>
      <c r="M42" s="13"/>
      <c r="N42" s="13"/>
      <c r="O42" s="13"/>
      <c r="P42" s="18"/>
      <c r="Q42" s="8" t="s">
        <v>18</v>
      </c>
      <c r="R42" s="13"/>
      <c r="S42" s="13"/>
      <c r="T42" s="13"/>
      <c r="U42" s="13"/>
      <c r="V42" s="13"/>
      <c r="W42" s="13"/>
    </row>
    <row r="43" spans="1:24" ht="7.5" customHeight="1"/>
    <row r="44" spans="1:24" s="1" customFormat="1" ht="15" customHeight="1">
      <c r="A44" s="10" t="s">
        <v>6</v>
      </c>
      <c r="B44" s="10"/>
      <c r="C44" s="16" t="s">
        <v>12</v>
      </c>
      <c r="H44" s="16"/>
      <c r="I44" s="16"/>
      <c r="J44" s="16"/>
      <c r="K44" s="16"/>
      <c r="L44" s="16"/>
      <c r="M44" s="16"/>
      <c r="N44" s="16"/>
      <c r="O44" s="16"/>
      <c r="P44" s="16"/>
      <c r="W44" s="28"/>
    </row>
    <row r="45" spans="1:24" s="1" customFormat="1" ht="15" customHeight="1">
      <c r="C45" s="16" t="s">
        <v>13</v>
      </c>
      <c r="H45" s="16"/>
      <c r="I45" s="16"/>
      <c r="J45" s="16"/>
      <c r="K45" s="16"/>
      <c r="L45" s="16"/>
      <c r="M45" s="16"/>
      <c r="N45" s="16"/>
      <c r="O45" s="16"/>
      <c r="P45" s="16"/>
      <c r="W45" s="29"/>
      <c r="X45" s="11"/>
    </row>
    <row r="46" spans="1:24" s="1" customFormat="1" ht="15" customHeight="1">
      <c r="A46" s="11"/>
      <c r="B46" s="11"/>
      <c r="C46" s="16" t="s">
        <v>14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W46" s="16"/>
      <c r="X46" s="11"/>
    </row>
    <row r="69" spans="3:3">
      <c r="C69" s="9"/>
    </row>
    <row r="70" spans="3:3">
      <c r="C70" s="9"/>
    </row>
  </sheetData>
  <mergeCells count="26">
    <mergeCell ref="A1:W1"/>
    <mergeCell ref="A4:G4"/>
    <mergeCell ref="I4:O4"/>
    <mergeCell ref="Q4:W4"/>
    <mergeCell ref="A12:G12"/>
    <mergeCell ref="I12:O12"/>
    <mergeCell ref="Q12:W12"/>
    <mergeCell ref="A14:G14"/>
    <mergeCell ref="I14:O14"/>
    <mergeCell ref="Q14:W14"/>
    <mergeCell ref="A22:G22"/>
    <mergeCell ref="I22:O22"/>
    <mergeCell ref="Q22:W22"/>
    <mergeCell ref="A24:G24"/>
    <mergeCell ref="I24:O24"/>
    <mergeCell ref="Q24:W24"/>
    <mergeCell ref="A32:G32"/>
    <mergeCell ref="I32:O32"/>
    <mergeCell ref="Q32:W32"/>
    <mergeCell ref="A34:G34"/>
    <mergeCell ref="I34:O34"/>
    <mergeCell ref="Q34:W34"/>
    <mergeCell ref="A42:G42"/>
    <mergeCell ref="I42:O42"/>
    <mergeCell ref="Q42:W42"/>
    <mergeCell ref="A44:B44"/>
  </mergeCells>
  <phoneticPr fontId="3"/>
  <conditionalFormatting sqref="A6:G11 I6:O11 Q6:W11 A16:G18 I16:O21 Q16:W18 A19 C19:G19 Q19 S19:W19 A20:G21 Q20:W21 A26:G27 I26:O31 Q26:W31 A28:B28 D28:G28 A29:G31 A36:G41 I36:O38 Q36:W41 I39:L39 N39:O39 I40:O41">
    <cfRule type="expression" dxfId="41" priority="2">
      <formula>A6&gt;32</formula>
    </cfRule>
  </conditionalFormatting>
  <conditionalFormatting sqref="I36:O38 I39:L39 N39:O39 I40:O41">
    <cfRule type="expression" dxfId="40" priority="3">
      <formula>COUNTIF(祝日,DATE($X$1+1,$I$34,I36))</formula>
    </cfRule>
  </conditionalFormatting>
  <conditionalFormatting sqref="C28">
    <cfRule type="expression" dxfId="39" priority="5">
      <formula>OR(B28&lt;15,B28&gt;21)</formula>
    </cfRule>
  </conditionalFormatting>
  <conditionalFormatting sqref="M39">
    <cfRule type="expression" dxfId="38" priority="6">
      <formula>OR(L39&lt;15,L39&gt;21)</formula>
    </cfRule>
    <cfRule type="colorScale" priority="1">
      <colorScale>
        <cfvo type="min"/>
        <cfvo type="max"/>
        <color rgb="FFFFFFFF"/>
        <color rgb="FFFFFFFF"/>
      </colorScale>
    </cfRule>
  </conditionalFormatting>
  <conditionalFormatting sqref="A6:A11 I6:I11 Q6:Q11 A16:A18 I16:I21 Q16:Q18 A19:B19 Q19:R19 A20:A21 Q20:Q21 A26:A31 I26:I31 Q26:Q31 A36:A41 I36:I40 Q36:Q41 I41:O41">
    <cfRule type="expression" dxfId="36" priority="7">
      <formula>COUNTIF(B6,"&gt;=16")-COUNTIF(B6,"&gt;22")</formula>
    </cfRule>
  </conditionalFormatting>
  <conditionalFormatting sqref="B6:B11 J6:J11 R6:R11 B16:B18 B20:B21 J16:J21 R16:R18 R20:R21 B26:B31 J26:J31 R26:R31 B36:B41 J36:J41 R36:R41">
    <cfRule type="expression" dxfId="35" priority="8">
      <formula>OR(A6&lt;15,A6&gt;21)</formula>
    </cfRule>
  </conditionalFormatting>
  <conditionalFormatting sqref="A6:G11">
    <cfRule type="expression" dxfId="34" priority="9">
      <formula>COUNTIF(祝日,DATE($X$1,$A$4,A6))</formula>
    </cfRule>
  </conditionalFormatting>
  <conditionalFormatting sqref="I6:O11">
    <cfRule type="expression" dxfId="33" priority="10">
      <formula>COUNTIF(祝日,DATE($X$1,$I$4,I6))</formula>
    </cfRule>
  </conditionalFormatting>
  <conditionalFormatting sqref="Q6:W11">
    <cfRule type="expression" dxfId="32" priority="11">
      <formula>COUNTIF(祝日,DATE($X$1,$Q$4,Q6))</formula>
    </cfRule>
  </conditionalFormatting>
  <conditionalFormatting sqref="B16:B18 C16:G21 B20:B21 A16:A21">
    <cfRule type="expression" dxfId="31" priority="12">
      <formula>COUNTIF(祝日,DATE($X$1,$A$14,A16))</formula>
    </cfRule>
  </conditionalFormatting>
  <conditionalFormatting sqref="R16:R18 S16:W21 R20:R21 Q16:Q21">
    <cfRule type="expression" dxfId="30" priority="13">
      <formula>COUNTIF(祝日,DATE($X$1,$Q$14,Q16))</formula>
    </cfRule>
  </conditionalFormatting>
  <conditionalFormatting sqref="C26:C27 D26:G31 C29:C31 A26:B31">
    <cfRule type="expression" dxfId="29" priority="14">
      <formula>COUNTIF(祝日,DATE($X$1,$A$24,A26))</formula>
    </cfRule>
  </conditionalFormatting>
  <conditionalFormatting sqref="I26:O31">
    <cfRule type="expression" dxfId="28" priority="15">
      <formula>COUNTIF(祝日,DATE($X$1,$I$24,I26))</formula>
    </cfRule>
  </conditionalFormatting>
  <conditionalFormatting sqref="Q26:W31">
    <cfRule type="expression" dxfId="27" priority="16">
      <formula>COUNTIF(Q26,"&gt;=29")-COUNTIF(Q26,"&gt;31")</formula>
    </cfRule>
    <cfRule type="expression" dxfId="26" priority="17">
      <formula>COUNTIF(祝日,DATE($X$1,$Q$24,Q26))</formula>
    </cfRule>
  </conditionalFormatting>
  <conditionalFormatting sqref="A36:G41">
    <cfRule type="expression" dxfId="25" priority="18">
      <formula>COUNTIF(A36,"&gt;=1")-COUNTIF(A36,"&gt;3")</formula>
    </cfRule>
    <cfRule type="expression" dxfId="24" priority="19">
      <formula>COUNTIF(祝日,DATE($X$1+1,$A$34,A36))</formula>
    </cfRule>
  </conditionalFormatting>
  <conditionalFormatting sqref="Q36:W41">
    <cfRule type="expression" dxfId="23" priority="20">
      <formula>COUNTIF(祝日,DATE($X$1+1,$Q$34,Q36))</formula>
    </cfRule>
  </conditionalFormatting>
  <conditionalFormatting sqref="I16:O21">
    <cfRule type="expression" dxfId="22" priority="21">
      <formula>COUNTIF(祝日,DATE($X$1,$I$14,Q16))</formula>
    </cfRule>
  </conditionalFormatting>
  <conditionalFormatting sqref="Y14">
    <cfRule type="colorScale" priority="4">
      <colorScale>
        <cfvo type="min"/>
        <cfvo type="max"/>
        <color rgb="FFFF5780"/>
        <color rgb="FFFF5780"/>
      </colorScale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7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70"/>
  <sheetViews>
    <sheetView tabSelected="1" topLeftCell="A10" workbookViewId="0">
      <selection activeCell="AC22" sqref="AC22"/>
    </sheetView>
  </sheetViews>
  <sheetFormatPr defaultRowHeight="13.2"/>
  <cols>
    <col min="1" max="7" width="3.875" customWidth="1"/>
    <col min="8" max="8" width="2" customWidth="1"/>
    <col min="9" max="15" width="3.875" customWidth="1"/>
    <col min="16" max="16" width="2" customWidth="1"/>
    <col min="17" max="23" width="3.875" customWidth="1"/>
    <col min="24" max="24" width="5.125" customWidth="1"/>
  </cols>
  <sheetData>
    <row r="1" spans="1:30" ht="24.75" customHeight="1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0">
        <v>2026</v>
      </c>
    </row>
    <row r="2" spans="1:30" ht="14.2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1" t="s">
        <v>1</v>
      </c>
      <c r="Q2" s="11"/>
      <c r="R2" s="4"/>
      <c r="S2" s="4"/>
      <c r="T2" s="4"/>
      <c r="U2" s="4"/>
      <c r="V2" s="4"/>
      <c r="W2" s="4"/>
      <c r="X2" s="30"/>
    </row>
    <row r="3" spans="1:30" ht="3.7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30"/>
    </row>
    <row r="4" spans="1:30" ht="20.100000000000001" customHeight="1">
      <c r="A4" s="5">
        <v>4</v>
      </c>
      <c r="B4" s="5"/>
      <c r="C4" s="5"/>
      <c r="D4" s="5"/>
      <c r="E4" s="5"/>
      <c r="F4" s="5"/>
      <c r="G4" s="5"/>
      <c r="I4" s="5">
        <v>5</v>
      </c>
      <c r="J4" s="5"/>
      <c r="K4" s="5"/>
      <c r="L4" s="5"/>
      <c r="M4" s="5"/>
      <c r="N4" s="5"/>
      <c r="O4" s="5"/>
      <c r="Q4" s="5">
        <v>6</v>
      </c>
      <c r="R4" s="5"/>
      <c r="S4" s="5"/>
      <c r="T4" s="5"/>
      <c r="U4" s="5"/>
      <c r="V4" s="5"/>
      <c r="W4" s="5"/>
      <c r="X4" s="11"/>
      <c r="Y4" s="38"/>
      <c r="AA4" s="1"/>
      <c r="AB4" s="1"/>
      <c r="AC4" s="1"/>
      <c r="AD4" s="1"/>
    </row>
    <row r="5" spans="1:30" s="1" customFormat="1" ht="15" customHeight="1">
      <c r="A5" s="6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7">
        <v>7</v>
      </c>
      <c r="I5" s="6">
        <v>1</v>
      </c>
      <c r="J5" s="12">
        <v>2</v>
      </c>
      <c r="K5" s="12">
        <v>3</v>
      </c>
      <c r="L5" s="12">
        <v>4</v>
      </c>
      <c r="M5" s="12">
        <v>5</v>
      </c>
      <c r="N5" s="12">
        <v>6</v>
      </c>
      <c r="O5" s="17">
        <v>7</v>
      </c>
      <c r="Q5" s="6">
        <v>1</v>
      </c>
      <c r="R5" s="12">
        <v>2</v>
      </c>
      <c r="S5" s="12">
        <v>3</v>
      </c>
      <c r="T5" s="12">
        <v>4</v>
      </c>
      <c r="U5" s="12">
        <v>5</v>
      </c>
      <c r="V5" s="12">
        <v>6</v>
      </c>
      <c r="W5" s="17">
        <v>7</v>
      </c>
      <c r="X5" s="11"/>
    </row>
    <row r="6" spans="1:30" s="2" customFormat="1" ht="20.100000000000001" customHeight="1">
      <c r="A6" s="7" t="str">
        <f t="shared" ref="A6:G6" si="0">IF(A$5&gt;=WEEKDAY(DATE($X$1,$A$4,1)),A$5-WEEKDAY(DATE($X$1,$A$4,1))+1,"✶")</f>
        <v>✶</v>
      </c>
      <c r="B6" s="14" t="str">
        <f t="shared" si="0"/>
        <v>✶</v>
      </c>
      <c r="C6" s="7" t="str">
        <f t="shared" si="0"/>
        <v>✶</v>
      </c>
      <c r="D6" s="7">
        <f t="shared" si="0"/>
        <v>1</v>
      </c>
      <c r="E6" s="7">
        <f t="shared" si="0"/>
        <v>2</v>
      </c>
      <c r="F6" s="7">
        <f t="shared" si="0"/>
        <v>3</v>
      </c>
      <c r="G6" s="7">
        <f t="shared" si="0"/>
        <v>4</v>
      </c>
      <c r="I6" s="7" t="str">
        <f t="shared" ref="I6:O6" si="1">IF(I$5&gt;=WEEKDAY(DATE($X$1,$I$4,1)),I$5-WEEKDAY(DATE($X$1,$I$4,1))+1,"✶")</f>
        <v>✶</v>
      </c>
      <c r="J6" s="7" t="str">
        <f t="shared" si="1"/>
        <v>✶</v>
      </c>
      <c r="K6" s="7" t="str">
        <f t="shared" si="1"/>
        <v>✶</v>
      </c>
      <c r="L6" s="7" t="str">
        <f t="shared" si="1"/>
        <v>✶</v>
      </c>
      <c r="M6" s="7" t="str">
        <f t="shared" si="1"/>
        <v>✶</v>
      </c>
      <c r="N6" s="7">
        <f t="shared" si="1"/>
        <v>1</v>
      </c>
      <c r="O6" s="7">
        <f t="shared" si="1"/>
        <v>2</v>
      </c>
      <c r="Q6" s="7" t="str">
        <f t="shared" ref="Q6:W6" si="2">IF(Q$5&gt;=WEEKDAY(DATE($X$1,$Q$4,1)),Q$5-WEEKDAY(DATE($X$1,$Q$4,1))+1,"✶")</f>
        <v>✶</v>
      </c>
      <c r="R6" s="7">
        <f t="shared" si="2"/>
        <v>1</v>
      </c>
      <c r="S6" s="7">
        <f t="shared" si="2"/>
        <v>2</v>
      </c>
      <c r="T6" s="7">
        <f t="shared" si="2"/>
        <v>3</v>
      </c>
      <c r="U6" s="7">
        <f t="shared" si="2"/>
        <v>4</v>
      </c>
      <c r="V6" s="7">
        <f t="shared" si="2"/>
        <v>5</v>
      </c>
      <c r="W6" s="7">
        <f t="shared" si="2"/>
        <v>6</v>
      </c>
      <c r="X6" s="11"/>
      <c r="Y6" s="38"/>
      <c r="Z6" s="1"/>
      <c r="AA6" s="1"/>
      <c r="AB6" s="1"/>
      <c r="AC6" s="1"/>
      <c r="AD6" s="1"/>
    </row>
    <row r="7" spans="1:30" s="2" customFormat="1" ht="20.100000000000001" customHeight="1">
      <c r="A7" s="7">
        <f t="shared" ref="A7:G9" si="3">$G6+A$5</f>
        <v>5</v>
      </c>
      <c r="B7" s="7">
        <f t="shared" si="3"/>
        <v>6</v>
      </c>
      <c r="C7" s="7">
        <f t="shared" si="3"/>
        <v>7</v>
      </c>
      <c r="D7" s="7">
        <f t="shared" si="3"/>
        <v>8</v>
      </c>
      <c r="E7" s="7">
        <f t="shared" si="3"/>
        <v>9</v>
      </c>
      <c r="F7" s="7">
        <f t="shared" si="3"/>
        <v>10</v>
      </c>
      <c r="G7" s="7">
        <f t="shared" si="3"/>
        <v>11</v>
      </c>
      <c r="I7" s="14">
        <f t="shared" ref="I7:O9" si="4">$O6+I$5</f>
        <v>3</v>
      </c>
      <c r="J7" s="14">
        <f t="shared" si="4"/>
        <v>4</v>
      </c>
      <c r="K7" s="14">
        <f t="shared" si="4"/>
        <v>5</v>
      </c>
      <c r="L7" s="14">
        <f t="shared" si="4"/>
        <v>6</v>
      </c>
      <c r="M7" s="7">
        <f t="shared" si="4"/>
        <v>7</v>
      </c>
      <c r="N7" s="7">
        <f t="shared" si="4"/>
        <v>8</v>
      </c>
      <c r="O7" s="7">
        <f t="shared" si="4"/>
        <v>9</v>
      </c>
      <c r="Q7" s="7">
        <f t="shared" ref="Q7:W9" si="5">$W6+Q$5</f>
        <v>7</v>
      </c>
      <c r="R7" s="14">
        <f t="shared" si="5"/>
        <v>8</v>
      </c>
      <c r="S7" s="7">
        <f t="shared" si="5"/>
        <v>9</v>
      </c>
      <c r="T7" s="7">
        <f t="shared" si="5"/>
        <v>10</v>
      </c>
      <c r="U7" s="7">
        <f t="shared" si="5"/>
        <v>11</v>
      </c>
      <c r="V7" s="7">
        <f t="shared" si="5"/>
        <v>12</v>
      </c>
      <c r="W7" s="7">
        <f t="shared" si="5"/>
        <v>13</v>
      </c>
      <c r="X7" s="28"/>
      <c r="Y7" s="1"/>
      <c r="Z7" s="1"/>
      <c r="AA7" s="1"/>
      <c r="AB7" s="1"/>
      <c r="AC7" s="1"/>
      <c r="AD7" s="1"/>
    </row>
    <row r="8" spans="1:30" s="2" customFormat="1" ht="20.100000000000001" customHeight="1">
      <c r="A8" s="7">
        <f t="shared" si="3"/>
        <v>12</v>
      </c>
      <c r="B8" s="7">
        <f t="shared" si="3"/>
        <v>13</v>
      </c>
      <c r="C8" s="7">
        <f t="shared" si="3"/>
        <v>14</v>
      </c>
      <c r="D8" s="7">
        <f t="shared" si="3"/>
        <v>15</v>
      </c>
      <c r="E8" s="7">
        <f t="shared" si="3"/>
        <v>16</v>
      </c>
      <c r="F8" s="7">
        <f t="shared" si="3"/>
        <v>17</v>
      </c>
      <c r="G8" s="7">
        <f t="shared" si="3"/>
        <v>18</v>
      </c>
      <c r="I8" s="7">
        <f t="shared" si="4"/>
        <v>10</v>
      </c>
      <c r="J8" s="14">
        <f t="shared" si="4"/>
        <v>11</v>
      </c>
      <c r="K8" s="7">
        <f t="shared" si="4"/>
        <v>12</v>
      </c>
      <c r="L8" s="7">
        <f t="shared" si="4"/>
        <v>13</v>
      </c>
      <c r="M8" s="7">
        <f t="shared" si="4"/>
        <v>14</v>
      </c>
      <c r="N8" s="7">
        <f t="shared" si="4"/>
        <v>15</v>
      </c>
      <c r="O8" s="7">
        <f t="shared" si="4"/>
        <v>16</v>
      </c>
      <c r="Q8" s="7">
        <f t="shared" si="5"/>
        <v>14</v>
      </c>
      <c r="R8" s="7">
        <f t="shared" si="5"/>
        <v>15</v>
      </c>
      <c r="S8" s="7">
        <f t="shared" si="5"/>
        <v>16</v>
      </c>
      <c r="T8" s="7">
        <f t="shared" si="5"/>
        <v>17</v>
      </c>
      <c r="U8" s="7">
        <f t="shared" si="5"/>
        <v>18</v>
      </c>
      <c r="V8" s="7">
        <f t="shared" si="5"/>
        <v>19</v>
      </c>
      <c r="W8" s="7">
        <f t="shared" si="5"/>
        <v>20</v>
      </c>
      <c r="X8" s="1"/>
      <c r="Y8" s="1"/>
      <c r="Z8" s="1"/>
      <c r="AA8" s="1"/>
      <c r="AB8" s="1"/>
      <c r="AC8" s="1"/>
      <c r="AD8" s="1"/>
    </row>
    <row r="9" spans="1:30" s="2" customFormat="1" ht="20.100000000000001" customHeight="1">
      <c r="A9" s="14">
        <f t="shared" si="3"/>
        <v>19</v>
      </c>
      <c r="B9" s="7">
        <f t="shared" si="3"/>
        <v>20</v>
      </c>
      <c r="C9" s="7">
        <f t="shared" si="3"/>
        <v>21</v>
      </c>
      <c r="D9" s="7">
        <f t="shared" si="3"/>
        <v>22</v>
      </c>
      <c r="E9" s="7">
        <f t="shared" si="3"/>
        <v>23</v>
      </c>
      <c r="F9" s="7">
        <f t="shared" si="3"/>
        <v>24</v>
      </c>
      <c r="G9" s="7">
        <f t="shared" si="3"/>
        <v>25</v>
      </c>
      <c r="I9" s="14">
        <f t="shared" si="4"/>
        <v>17</v>
      </c>
      <c r="J9" s="7">
        <f t="shared" si="4"/>
        <v>18</v>
      </c>
      <c r="K9" s="7">
        <f t="shared" si="4"/>
        <v>19</v>
      </c>
      <c r="L9" s="7">
        <f t="shared" si="4"/>
        <v>20</v>
      </c>
      <c r="M9" s="7">
        <f t="shared" si="4"/>
        <v>21</v>
      </c>
      <c r="N9" s="7">
        <f t="shared" si="4"/>
        <v>22</v>
      </c>
      <c r="O9" s="7">
        <f t="shared" si="4"/>
        <v>23</v>
      </c>
      <c r="Q9" s="7">
        <f t="shared" si="5"/>
        <v>21</v>
      </c>
      <c r="R9" s="7">
        <f t="shared" si="5"/>
        <v>22</v>
      </c>
      <c r="S9" s="7">
        <f t="shared" si="5"/>
        <v>23</v>
      </c>
      <c r="T9" s="7">
        <f t="shared" si="5"/>
        <v>24</v>
      </c>
      <c r="U9" s="7">
        <f t="shared" si="5"/>
        <v>25</v>
      </c>
      <c r="V9" s="7">
        <f t="shared" si="5"/>
        <v>26</v>
      </c>
      <c r="W9" s="7">
        <f t="shared" si="5"/>
        <v>27</v>
      </c>
    </row>
    <row r="10" spans="1:30" s="2" customFormat="1" ht="20.100000000000001" customHeight="1">
      <c r="A10" s="7">
        <f t="shared" ref="A10:G10" si="6">IF($G9+A$5&gt;DAY(DATE($X$1,$A$4+1,0)),"✶",$G9+A$5)</f>
        <v>26</v>
      </c>
      <c r="B10" s="7">
        <f t="shared" si="6"/>
        <v>27</v>
      </c>
      <c r="C10" s="7">
        <f t="shared" si="6"/>
        <v>28</v>
      </c>
      <c r="D10" s="14">
        <f t="shared" si="6"/>
        <v>29</v>
      </c>
      <c r="E10" s="7">
        <f t="shared" si="6"/>
        <v>30</v>
      </c>
      <c r="F10" s="7" t="str">
        <f t="shared" si="6"/>
        <v>✶</v>
      </c>
      <c r="G10" s="14" t="str">
        <f t="shared" si="6"/>
        <v>✶</v>
      </c>
      <c r="I10" s="7">
        <f t="shared" ref="I10:O10" si="7">IF($O9+I$5&gt;DAY(DATE($X$1,$I$4+1,0)),"✶",$O9+I$5)</f>
        <v>24</v>
      </c>
      <c r="J10" s="14">
        <f t="shared" si="7"/>
        <v>25</v>
      </c>
      <c r="K10" s="7">
        <f t="shared" si="7"/>
        <v>26</v>
      </c>
      <c r="L10" s="7">
        <f t="shared" si="7"/>
        <v>27</v>
      </c>
      <c r="M10" s="7">
        <f t="shared" si="7"/>
        <v>28</v>
      </c>
      <c r="N10" s="7">
        <f t="shared" si="7"/>
        <v>29</v>
      </c>
      <c r="O10" s="7">
        <f t="shared" si="7"/>
        <v>30</v>
      </c>
      <c r="Q10" s="7">
        <f t="shared" ref="Q10:W10" si="8">IF($W9+Q$5&gt;DAY(DATE($X$1,$Q$4+1,0)),"✶",$W9+Q$5)</f>
        <v>28</v>
      </c>
      <c r="R10" s="14">
        <f t="shared" si="8"/>
        <v>29</v>
      </c>
      <c r="S10" s="7">
        <f t="shared" si="8"/>
        <v>30</v>
      </c>
      <c r="T10" s="7" t="str">
        <f t="shared" si="8"/>
        <v>✶</v>
      </c>
      <c r="U10" s="7" t="str">
        <f t="shared" si="8"/>
        <v>✶</v>
      </c>
      <c r="V10" s="7" t="str">
        <f t="shared" si="8"/>
        <v>✶</v>
      </c>
      <c r="W10" s="7" t="str">
        <f t="shared" si="8"/>
        <v>✶</v>
      </c>
    </row>
    <row r="11" spans="1:30" s="2" customFormat="1" ht="20.100000000000001" customHeight="1">
      <c r="A11" s="7" t="str">
        <f t="shared" ref="A11:G11" si="9">IF($A10+A$5+6&gt;DAY(DATE($X$1,$A$4+1,0)),"✶",$A10+A$5+6)</f>
        <v>✶</v>
      </c>
      <c r="B11" s="7" t="str">
        <f t="shared" si="9"/>
        <v>✶</v>
      </c>
      <c r="C11" s="7" t="str">
        <f t="shared" si="9"/>
        <v>✶</v>
      </c>
      <c r="D11" s="7" t="str">
        <f t="shared" si="9"/>
        <v>✶</v>
      </c>
      <c r="E11" s="7" t="str">
        <f t="shared" si="9"/>
        <v>✶</v>
      </c>
      <c r="F11" s="7" t="str">
        <f t="shared" si="9"/>
        <v>✶</v>
      </c>
      <c r="G11" s="7" t="str">
        <f t="shared" si="9"/>
        <v>✶</v>
      </c>
      <c r="I11" s="7">
        <f t="shared" ref="I11:O11" si="10">IF($I10+I$5+6&gt;DAY(DATE($X$1,$I$4+1,0)),"✶",$I10+I$5+6)</f>
        <v>31</v>
      </c>
      <c r="J11" s="7" t="str">
        <f t="shared" si="10"/>
        <v>✶</v>
      </c>
      <c r="K11" s="7" t="str">
        <f t="shared" si="10"/>
        <v>✶</v>
      </c>
      <c r="L11" s="7" t="str">
        <f t="shared" si="10"/>
        <v>✶</v>
      </c>
      <c r="M11" s="7" t="str">
        <f t="shared" si="10"/>
        <v>✶</v>
      </c>
      <c r="N11" s="7" t="str">
        <f t="shared" si="10"/>
        <v>✶</v>
      </c>
      <c r="O11" s="7" t="str">
        <f t="shared" si="10"/>
        <v>✶</v>
      </c>
      <c r="Q11" s="7" t="str">
        <f t="shared" ref="Q11:W11" si="11">IF($Q10+Q$5+6&gt;DAY(DATE($X$1,$Q$4+1,0)),"✶",$Q10+Q$5+6)</f>
        <v>✶</v>
      </c>
      <c r="R11" s="7" t="str">
        <f t="shared" si="11"/>
        <v>✶</v>
      </c>
      <c r="S11" s="7" t="str">
        <f t="shared" si="11"/>
        <v>✶</v>
      </c>
      <c r="T11" s="7" t="str">
        <f t="shared" si="11"/>
        <v>✶</v>
      </c>
      <c r="U11" s="7" t="str">
        <f t="shared" si="11"/>
        <v>✶</v>
      </c>
      <c r="V11" s="7" t="str">
        <f t="shared" si="11"/>
        <v>✶</v>
      </c>
      <c r="W11" s="7" t="str">
        <f t="shared" si="11"/>
        <v>✶</v>
      </c>
      <c r="X11" s="31"/>
    </row>
    <row r="12" spans="1:30" s="1" customFormat="1" ht="39" customHeight="1">
      <c r="A12" s="8" t="s">
        <v>3</v>
      </c>
      <c r="B12" s="13"/>
      <c r="C12" s="13"/>
      <c r="D12" s="13"/>
      <c r="E12" s="13"/>
      <c r="F12" s="13"/>
      <c r="G12" s="13"/>
      <c r="H12" s="18"/>
      <c r="I12" s="39" t="s">
        <v>22</v>
      </c>
      <c r="J12" s="40"/>
      <c r="K12" s="40"/>
      <c r="L12" s="40"/>
      <c r="M12" s="40"/>
      <c r="N12" s="40"/>
      <c r="O12" s="40"/>
      <c r="P12" s="18"/>
      <c r="Q12" s="13"/>
      <c r="R12" s="13"/>
      <c r="S12" s="13"/>
      <c r="T12" s="13"/>
      <c r="U12" s="13"/>
      <c r="V12" s="13"/>
      <c r="W12" s="13"/>
      <c r="X12" s="32"/>
    </row>
    <row r="13" spans="1:30" ht="8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33"/>
    </row>
    <row r="14" spans="1:30" ht="20.100000000000001" customHeight="1">
      <c r="A14" s="5">
        <v>7</v>
      </c>
      <c r="B14" s="5"/>
      <c r="C14" s="5"/>
      <c r="D14" s="5"/>
      <c r="E14" s="5"/>
      <c r="F14" s="5"/>
      <c r="G14" s="5"/>
      <c r="I14" s="5">
        <v>8</v>
      </c>
      <c r="J14" s="5"/>
      <c r="K14" s="5"/>
      <c r="L14" s="5"/>
      <c r="M14" s="5"/>
      <c r="N14" s="5"/>
      <c r="O14" s="5"/>
      <c r="Q14" s="5">
        <v>9</v>
      </c>
      <c r="R14" s="5"/>
      <c r="S14" s="5"/>
      <c r="T14" s="5"/>
      <c r="U14" s="5"/>
      <c r="V14" s="5"/>
      <c r="W14" s="5"/>
      <c r="X14" s="34"/>
    </row>
    <row r="15" spans="1:30" s="1" customFormat="1" ht="15" customHeight="1">
      <c r="A15" s="6">
        <v>1</v>
      </c>
      <c r="B15" s="12">
        <v>2</v>
      </c>
      <c r="C15" s="12">
        <v>3</v>
      </c>
      <c r="D15" s="12">
        <v>4</v>
      </c>
      <c r="E15" s="12">
        <v>5</v>
      </c>
      <c r="F15" s="12">
        <v>6</v>
      </c>
      <c r="G15" s="17">
        <v>7</v>
      </c>
      <c r="I15" s="6">
        <v>1</v>
      </c>
      <c r="J15" s="12">
        <v>2</v>
      </c>
      <c r="K15" s="12">
        <v>3</v>
      </c>
      <c r="L15" s="12">
        <v>4</v>
      </c>
      <c r="M15" s="12">
        <v>5</v>
      </c>
      <c r="N15" s="12">
        <v>6</v>
      </c>
      <c r="O15" s="17">
        <v>7</v>
      </c>
      <c r="Q15" s="6">
        <v>1</v>
      </c>
      <c r="R15" s="12">
        <v>2</v>
      </c>
      <c r="S15" s="12">
        <v>3</v>
      </c>
      <c r="T15" s="12">
        <v>4</v>
      </c>
      <c r="U15" s="12">
        <v>5</v>
      </c>
      <c r="V15" s="12">
        <v>6</v>
      </c>
      <c r="W15" s="17">
        <v>7</v>
      </c>
    </row>
    <row r="16" spans="1:30" s="2" customFormat="1" ht="20.100000000000001" customHeight="1">
      <c r="A16" s="7" t="str">
        <f t="shared" ref="A16:G16" si="12">IF(A$5&gt;=WEEKDAY(DATE($X$1,$A$14,1)),A$5-WEEKDAY(DATE($X$1,$A$14,1))+1,"✶")</f>
        <v>✶</v>
      </c>
      <c r="B16" s="14" t="str">
        <f t="shared" si="12"/>
        <v>✶</v>
      </c>
      <c r="C16" s="7" t="str">
        <f t="shared" si="12"/>
        <v>✶</v>
      </c>
      <c r="D16" s="7">
        <f t="shared" si="12"/>
        <v>1</v>
      </c>
      <c r="E16" s="7">
        <f t="shared" si="12"/>
        <v>2</v>
      </c>
      <c r="F16" s="7">
        <f t="shared" si="12"/>
        <v>3</v>
      </c>
      <c r="G16" s="7">
        <f t="shared" si="12"/>
        <v>4</v>
      </c>
      <c r="I16" s="7" t="str">
        <f t="shared" ref="I16:O16" si="13">IF(I$5&gt;=WEEKDAY(DATE($X$1,$I$14,1)),I$5-WEEKDAY(DATE($X$1,$I$14,1))+1,"✶")</f>
        <v>✶</v>
      </c>
      <c r="J16" s="7" t="str">
        <f t="shared" si="13"/>
        <v>✶</v>
      </c>
      <c r="K16" s="7" t="str">
        <f t="shared" si="13"/>
        <v>✶</v>
      </c>
      <c r="L16" s="7" t="str">
        <f t="shared" si="13"/>
        <v>✶</v>
      </c>
      <c r="M16" s="7" t="str">
        <f t="shared" si="13"/>
        <v>✶</v>
      </c>
      <c r="N16" s="7" t="str">
        <f t="shared" si="13"/>
        <v>✶</v>
      </c>
      <c r="O16" s="7">
        <f t="shared" si="13"/>
        <v>1</v>
      </c>
      <c r="Q16" s="7" t="str">
        <f t="shared" ref="Q16:W16" si="14">IF(Q$5&gt;=WEEKDAY(DATE($X$1,$Q$14,1)),Q$5-WEEKDAY(DATE($X$1,$Q$14,1))+1,"✶")</f>
        <v>✶</v>
      </c>
      <c r="R16" s="14" t="str">
        <f t="shared" si="14"/>
        <v>✶</v>
      </c>
      <c r="S16" s="7">
        <f t="shared" si="14"/>
        <v>1</v>
      </c>
      <c r="T16" s="7">
        <f t="shared" si="14"/>
        <v>2</v>
      </c>
      <c r="U16" s="7">
        <f t="shared" si="14"/>
        <v>3</v>
      </c>
      <c r="V16" s="7">
        <f t="shared" si="14"/>
        <v>4</v>
      </c>
      <c r="W16" s="7">
        <f t="shared" si="14"/>
        <v>5</v>
      </c>
    </row>
    <row r="17" spans="1:24" s="2" customFormat="1" ht="20.100000000000001" customHeight="1">
      <c r="A17" s="7">
        <f t="shared" ref="A17:G19" si="15">$G16+A$5</f>
        <v>5</v>
      </c>
      <c r="B17" s="14">
        <f t="shared" si="15"/>
        <v>6</v>
      </c>
      <c r="C17" s="7">
        <f t="shared" si="15"/>
        <v>7</v>
      </c>
      <c r="D17" s="7">
        <f t="shared" si="15"/>
        <v>8</v>
      </c>
      <c r="E17" s="7">
        <f t="shared" si="15"/>
        <v>9</v>
      </c>
      <c r="F17" s="7">
        <f t="shared" si="15"/>
        <v>10</v>
      </c>
      <c r="G17" s="7">
        <f t="shared" si="15"/>
        <v>11</v>
      </c>
      <c r="I17" s="7">
        <f t="shared" ref="I17:O19" si="16">$O16+I$5</f>
        <v>2</v>
      </c>
      <c r="J17" s="14">
        <f t="shared" si="16"/>
        <v>3</v>
      </c>
      <c r="K17" s="7">
        <f t="shared" si="16"/>
        <v>4</v>
      </c>
      <c r="L17" s="7">
        <f t="shared" si="16"/>
        <v>5</v>
      </c>
      <c r="M17" s="7">
        <f t="shared" si="16"/>
        <v>6</v>
      </c>
      <c r="N17" s="7">
        <f t="shared" si="16"/>
        <v>7</v>
      </c>
      <c r="O17" s="7">
        <f t="shared" si="16"/>
        <v>8</v>
      </c>
      <c r="Q17" s="7">
        <f t="shared" ref="Q17:W19" si="17">$W16+Q$5</f>
        <v>6</v>
      </c>
      <c r="R17" s="14">
        <f t="shared" si="17"/>
        <v>7</v>
      </c>
      <c r="S17" s="7">
        <f t="shared" si="17"/>
        <v>8</v>
      </c>
      <c r="T17" s="7">
        <f t="shared" si="17"/>
        <v>9</v>
      </c>
      <c r="U17" s="7">
        <f t="shared" si="17"/>
        <v>10</v>
      </c>
      <c r="V17" s="7">
        <f t="shared" si="17"/>
        <v>11</v>
      </c>
      <c r="W17" s="7">
        <f t="shared" si="17"/>
        <v>12</v>
      </c>
    </row>
    <row r="18" spans="1:24" s="2" customFormat="1" ht="20.100000000000001" customHeight="1">
      <c r="A18" s="7">
        <f t="shared" si="15"/>
        <v>12</v>
      </c>
      <c r="B18" s="14">
        <f t="shared" si="15"/>
        <v>13</v>
      </c>
      <c r="C18" s="7">
        <f t="shared" si="15"/>
        <v>14</v>
      </c>
      <c r="D18" s="7">
        <f t="shared" si="15"/>
        <v>15</v>
      </c>
      <c r="E18" s="7">
        <f t="shared" si="15"/>
        <v>16</v>
      </c>
      <c r="F18" s="7">
        <f t="shared" si="15"/>
        <v>17</v>
      </c>
      <c r="G18" s="7">
        <f t="shared" si="15"/>
        <v>18</v>
      </c>
      <c r="I18" s="7">
        <f t="shared" si="16"/>
        <v>9</v>
      </c>
      <c r="J18" s="14">
        <f t="shared" si="16"/>
        <v>10</v>
      </c>
      <c r="K18" s="14">
        <f t="shared" si="16"/>
        <v>11</v>
      </c>
      <c r="L18" s="7">
        <f t="shared" si="16"/>
        <v>12</v>
      </c>
      <c r="M18" s="7">
        <f t="shared" si="16"/>
        <v>13</v>
      </c>
      <c r="N18" s="7">
        <f t="shared" si="16"/>
        <v>14</v>
      </c>
      <c r="O18" s="7">
        <f t="shared" si="16"/>
        <v>15</v>
      </c>
      <c r="Q18" s="7">
        <f t="shared" si="17"/>
        <v>13</v>
      </c>
      <c r="R18" s="14">
        <f t="shared" si="17"/>
        <v>14</v>
      </c>
      <c r="S18" s="7">
        <f t="shared" si="17"/>
        <v>15</v>
      </c>
      <c r="T18" s="7">
        <f t="shared" si="17"/>
        <v>16</v>
      </c>
      <c r="U18" s="7">
        <f t="shared" si="17"/>
        <v>17</v>
      </c>
      <c r="V18" s="7">
        <f t="shared" si="17"/>
        <v>18</v>
      </c>
      <c r="W18" s="7">
        <f t="shared" si="17"/>
        <v>19</v>
      </c>
      <c r="X18" s="35"/>
    </row>
    <row r="19" spans="1:24" s="2" customFormat="1" ht="20.100000000000001" customHeight="1">
      <c r="A19" s="14">
        <f t="shared" si="15"/>
        <v>19</v>
      </c>
      <c r="B19" s="7">
        <f t="shared" si="15"/>
        <v>20</v>
      </c>
      <c r="C19" s="7">
        <f t="shared" si="15"/>
        <v>21</v>
      </c>
      <c r="D19" s="7">
        <f t="shared" si="15"/>
        <v>22</v>
      </c>
      <c r="E19" s="7">
        <f t="shared" si="15"/>
        <v>23</v>
      </c>
      <c r="F19" s="7">
        <f t="shared" si="15"/>
        <v>24</v>
      </c>
      <c r="G19" s="7">
        <f t="shared" si="15"/>
        <v>25</v>
      </c>
      <c r="I19" s="14">
        <f t="shared" si="16"/>
        <v>16</v>
      </c>
      <c r="J19" s="7">
        <f t="shared" si="16"/>
        <v>17</v>
      </c>
      <c r="K19" s="7">
        <f t="shared" si="16"/>
        <v>18</v>
      </c>
      <c r="L19" s="7">
        <f t="shared" si="16"/>
        <v>19</v>
      </c>
      <c r="M19" s="7">
        <f t="shared" si="16"/>
        <v>20</v>
      </c>
      <c r="N19" s="7">
        <f t="shared" si="16"/>
        <v>21</v>
      </c>
      <c r="O19" s="7">
        <f t="shared" si="16"/>
        <v>22</v>
      </c>
      <c r="Q19" s="14">
        <f t="shared" si="17"/>
        <v>20</v>
      </c>
      <c r="R19" s="7">
        <f t="shared" si="17"/>
        <v>21</v>
      </c>
      <c r="S19" s="14">
        <f t="shared" si="17"/>
        <v>22</v>
      </c>
      <c r="T19" s="14">
        <f t="shared" si="17"/>
        <v>23</v>
      </c>
      <c r="U19" s="7">
        <f t="shared" si="17"/>
        <v>24</v>
      </c>
      <c r="V19" s="7">
        <f t="shared" si="17"/>
        <v>25</v>
      </c>
      <c r="W19" s="7">
        <f t="shared" si="17"/>
        <v>26</v>
      </c>
    </row>
    <row r="20" spans="1:24" s="2" customFormat="1" ht="20.100000000000001" customHeight="1">
      <c r="A20" s="7">
        <f t="shared" ref="A20:G20" si="18">IF($G19+A$5&gt;DAY(DATE($X$1,$A$14+1,0)),"✶",$G19+A$5)</f>
        <v>26</v>
      </c>
      <c r="B20" s="14">
        <f t="shared" si="18"/>
        <v>27</v>
      </c>
      <c r="C20" s="7">
        <f t="shared" si="18"/>
        <v>28</v>
      </c>
      <c r="D20" s="7">
        <f t="shared" si="18"/>
        <v>29</v>
      </c>
      <c r="E20" s="7">
        <f t="shared" si="18"/>
        <v>30</v>
      </c>
      <c r="F20" s="7">
        <f t="shared" si="18"/>
        <v>31</v>
      </c>
      <c r="G20" s="7" t="str">
        <f t="shared" si="18"/>
        <v>✶</v>
      </c>
      <c r="I20" s="7">
        <f t="shared" ref="I20:O20" si="19">IF($O19+I$5&gt;DAY(DATE($X$1,$I$14+1,0)),"✶",$O19+I$5)</f>
        <v>23</v>
      </c>
      <c r="J20" s="14">
        <f t="shared" si="19"/>
        <v>24</v>
      </c>
      <c r="K20" s="7">
        <f t="shared" si="19"/>
        <v>25</v>
      </c>
      <c r="L20" s="7">
        <f t="shared" si="19"/>
        <v>26</v>
      </c>
      <c r="M20" s="7">
        <f t="shared" si="19"/>
        <v>27</v>
      </c>
      <c r="N20" s="7">
        <f t="shared" si="19"/>
        <v>28</v>
      </c>
      <c r="O20" s="7">
        <f t="shared" si="19"/>
        <v>29</v>
      </c>
      <c r="Q20" s="7">
        <f t="shared" ref="Q20:W20" si="20">IF($W19+Q$5&gt;DAY(DATE($X$1,$Q$14+1,0)),"✶",$W19+Q$5)</f>
        <v>27</v>
      </c>
      <c r="R20" s="14">
        <f t="shared" si="20"/>
        <v>28</v>
      </c>
      <c r="S20" s="7">
        <f t="shared" si="20"/>
        <v>29</v>
      </c>
      <c r="T20" s="7">
        <f t="shared" si="20"/>
        <v>30</v>
      </c>
      <c r="U20" s="7" t="str">
        <f t="shared" si="20"/>
        <v>✶</v>
      </c>
      <c r="V20" s="7" t="str">
        <f t="shared" si="20"/>
        <v>✶</v>
      </c>
      <c r="W20" s="7" t="str">
        <f t="shared" si="20"/>
        <v>✶</v>
      </c>
      <c r="X20" s="35"/>
    </row>
    <row r="21" spans="1:24" s="2" customFormat="1" ht="20.100000000000001" customHeight="1">
      <c r="A21" s="7" t="str">
        <f t="shared" ref="A21:G21" si="21">IF($A20+A$5+6&gt;DAY(DATE($X$1,$A$14+1,0)),"✶",$A20+A$5+6)</f>
        <v>✶</v>
      </c>
      <c r="B21" s="7" t="str">
        <f t="shared" si="21"/>
        <v>✶</v>
      </c>
      <c r="C21" s="7" t="str">
        <f t="shared" si="21"/>
        <v>✶</v>
      </c>
      <c r="D21" s="7" t="str">
        <f t="shared" si="21"/>
        <v>✶</v>
      </c>
      <c r="E21" s="7" t="str">
        <f t="shared" si="21"/>
        <v>✶</v>
      </c>
      <c r="F21" s="7" t="str">
        <f t="shared" si="21"/>
        <v>✶</v>
      </c>
      <c r="G21" s="7" t="str">
        <f t="shared" si="21"/>
        <v>✶</v>
      </c>
      <c r="I21" s="7">
        <f t="shared" ref="I21:O21" si="22">IF($I20+I$5+6&gt;DAY(DATE($X$1,$I$14+1,0)),"✶",$I20+I$5+6)</f>
        <v>30</v>
      </c>
      <c r="J21" s="7">
        <f t="shared" si="22"/>
        <v>31</v>
      </c>
      <c r="K21" s="7" t="str">
        <f t="shared" si="22"/>
        <v>✶</v>
      </c>
      <c r="L21" s="7" t="str">
        <f t="shared" si="22"/>
        <v>✶</v>
      </c>
      <c r="M21" s="7" t="str">
        <f t="shared" si="22"/>
        <v>✶</v>
      </c>
      <c r="N21" s="7" t="str">
        <f t="shared" si="22"/>
        <v>✶</v>
      </c>
      <c r="O21" s="7" t="str">
        <f t="shared" si="22"/>
        <v>✶</v>
      </c>
      <c r="Q21" s="7" t="str">
        <f t="shared" ref="Q21:W21" si="23">IF($Q20+Q$5+6&gt;DAY(DATE($X$1,$Q$14+1,0)),"✶",$Q20+Q$5+6)</f>
        <v>✶</v>
      </c>
      <c r="R21" s="7" t="str">
        <f t="shared" si="23"/>
        <v>✶</v>
      </c>
      <c r="S21" s="7" t="str">
        <f t="shared" si="23"/>
        <v>✶</v>
      </c>
      <c r="T21" s="7" t="str">
        <f t="shared" si="23"/>
        <v>✶</v>
      </c>
      <c r="U21" s="7" t="str">
        <f t="shared" si="23"/>
        <v>✶</v>
      </c>
      <c r="V21" s="7" t="str">
        <f t="shared" si="23"/>
        <v>✶</v>
      </c>
      <c r="W21" s="7" t="str">
        <f t="shared" si="23"/>
        <v>✶</v>
      </c>
      <c r="X21" s="35"/>
    </row>
    <row r="22" spans="1:24" s="1" customFormat="1" ht="39" customHeight="1">
      <c r="A22" s="8" t="s">
        <v>38</v>
      </c>
      <c r="B22" s="13"/>
      <c r="C22" s="13"/>
      <c r="D22" s="13"/>
      <c r="E22" s="13"/>
      <c r="F22" s="13"/>
      <c r="G22" s="13"/>
      <c r="H22" s="18"/>
      <c r="I22" s="20" t="s">
        <v>9</v>
      </c>
      <c r="J22" s="23"/>
      <c r="K22" s="23"/>
      <c r="L22" s="23"/>
      <c r="M22" s="23"/>
      <c r="N22" s="23"/>
      <c r="O22" s="26"/>
      <c r="P22" s="18"/>
      <c r="Q22" s="8" t="s">
        <v>40</v>
      </c>
      <c r="R22" s="13"/>
      <c r="S22" s="13"/>
      <c r="T22" s="13"/>
      <c r="U22" s="13"/>
      <c r="V22" s="13"/>
      <c r="W22" s="13"/>
      <c r="X22" s="36"/>
    </row>
    <row r="23" spans="1:24" ht="8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37"/>
    </row>
    <row r="24" spans="1:24" ht="20.100000000000001" customHeight="1">
      <c r="A24" s="5">
        <v>10</v>
      </c>
      <c r="B24" s="5"/>
      <c r="C24" s="5"/>
      <c r="D24" s="5"/>
      <c r="E24" s="5"/>
      <c r="F24" s="5"/>
      <c r="G24" s="5"/>
      <c r="I24" s="5">
        <v>11</v>
      </c>
      <c r="J24" s="5"/>
      <c r="K24" s="5"/>
      <c r="L24" s="5"/>
      <c r="M24" s="5"/>
      <c r="N24" s="5"/>
      <c r="O24" s="5"/>
      <c r="Q24" s="5">
        <v>12</v>
      </c>
      <c r="R24" s="5"/>
      <c r="S24" s="5"/>
      <c r="T24" s="5"/>
      <c r="U24" s="5"/>
      <c r="V24" s="5"/>
      <c r="W24" s="5"/>
      <c r="X24" s="37"/>
    </row>
    <row r="25" spans="1:24" s="1" customFormat="1" ht="15" customHeight="1">
      <c r="A25" s="6">
        <v>1</v>
      </c>
      <c r="B25" s="12">
        <v>2</v>
      </c>
      <c r="C25" s="12">
        <v>3</v>
      </c>
      <c r="D25" s="12">
        <v>4</v>
      </c>
      <c r="E25" s="12">
        <v>5</v>
      </c>
      <c r="F25" s="12">
        <v>6</v>
      </c>
      <c r="G25" s="17">
        <v>7</v>
      </c>
      <c r="I25" s="6">
        <v>1</v>
      </c>
      <c r="J25" s="12">
        <v>2</v>
      </c>
      <c r="K25" s="12">
        <v>3</v>
      </c>
      <c r="L25" s="12">
        <v>4</v>
      </c>
      <c r="M25" s="12">
        <v>5</v>
      </c>
      <c r="N25" s="12">
        <v>6</v>
      </c>
      <c r="O25" s="17">
        <v>7</v>
      </c>
      <c r="Q25" s="6">
        <v>1</v>
      </c>
      <c r="R25" s="12">
        <v>2</v>
      </c>
      <c r="S25" s="12">
        <v>3</v>
      </c>
      <c r="T25" s="12">
        <v>4</v>
      </c>
      <c r="U25" s="12">
        <v>5</v>
      </c>
      <c r="V25" s="12">
        <v>6</v>
      </c>
      <c r="W25" s="17">
        <v>7</v>
      </c>
    </row>
    <row r="26" spans="1:24" s="2" customFormat="1" ht="20.100000000000001" customHeight="1">
      <c r="A26" s="7" t="str">
        <f t="shared" ref="A26:G26" si="24">IF(A$5&gt;=WEEKDAY(DATE($X$1,$A$24,1)),A$5-WEEKDAY(DATE($X$1,$A$24,1))+1,"✶")</f>
        <v>✶</v>
      </c>
      <c r="B26" s="7" t="str">
        <f t="shared" si="24"/>
        <v>✶</v>
      </c>
      <c r="C26" s="7" t="str">
        <f t="shared" si="24"/>
        <v>✶</v>
      </c>
      <c r="D26" s="7" t="str">
        <f t="shared" si="24"/>
        <v>✶</v>
      </c>
      <c r="E26" s="7">
        <f t="shared" si="24"/>
        <v>1</v>
      </c>
      <c r="F26" s="7">
        <f t="shared" si="24"/>
        <v>2</v>
      </c>
      <c r="G26" s="7">
        <f t="shared" si="24"/>
        <v>3</v>
      </c>
      <c r="I26" s="7">
        <f t="shared" ref="I26:O26" si="25">IF(I$5&gt;=WEEKDAY(DATE($X$1,$I$24,1)),I$5-WEEKDAY(DATE($X$1,$I$24,1))+1,"✶")</f>
        <v>1</v>
      </c>
      <c r="J26" s="7">
        <f t="shared" si="25"/>
        <v>2</v>
      </c>
      <c r="K26" s="14">
        <f t="shared" si="25"/>
        <v>3</v>
      </c>
      <c r="L26" s="7">
        <f t="shared" si="25"/>
        <v>4</v>
      </c>
      <c r="M26" s="7">
        <f t="shared" si="25"/>
        <v>5</v>
      </c>
      <c r="N26" s="7">
        <f t="shared" si="25"/>
        <v>6</v>
      </c>
      <c r="O26" s="7">
        <f t="shared" si="25"/>
        <v>7</v>
      </c>
      <c r="Q26" s="7" t="str">
        <f t="shared" ref="Q26:W26" si="26">IF(Q$5&gt;=WEEKDAY(DATE($X$1,$Q$24,1)),Q$5-WEEKDAY(DATE($X$1,$Q$24,1))+1,"✶")</f>
        <v>✶</v>
      </c>
      <c r="R26" s="14" t="str">
        <f t="shared" si="26"/>
        <v>✶</v>
      </c>
      <c r="S26" s="7">
        <f t="shared" si="26"/>
        <v>1</v>
      </c>
      <c r="T26" s="7">
        <f t="shared" si="26"/>
        <v>2</v>
      </c>
      <c r="U26" s="7">
        <f t="shared" si="26"/>
        <v>3</v>
      </c>
      <c r="V26" s="7">
        <f t="shared" si="26"/>
        <v>4</v>
      </c>
      <c r="W26" s="7">
        <f t="shared" si="26"/>
        <v>5</v>
      </c>
    </row>
    <row r="27" spans="1:24" s="2" customFormat="1" ht="20.100000000000001" customHeight="1">
      <c r="A27" s="7">
        <f t="shared" ref="A27:G29" si="27">$G26+A$5</f>
        <v>4</v>
      </c>
      <c r="B27" s="14">
        <f t="shared" si="27"/>
        <v>5</v>
      </c>
      <c r="C27" s="7">
        <f t="shared" si="27"/>
        <v>6</v>
      </c>
      <c r="D27" s="7">
        <f t="shared" si="27"/>
        <v>7</v>
      </c>
      <c r="E27" s="7">
        <f t="shared" si="27"/>
        <v>8</v>
      </c>
      <c r="F27" s="7">
        <f t="shared" si="27"/>
        <v>9</v>
      </c>
      <c r="G27" s="7">
        <f t="shared" si="27"/>
        <v>10</v>
      </c>
      <c r="I27" s="7">
        <f t="shared" ref="I27:O29" si="28">$O26+I$5</f>
        <v>8</v>
      </c>
      <c r="J27" s="14">
        <f t="shared" si="28"/>
        <v>9</v>
      </c>
      <c r="K27" s="7">
        <f t="shared" si="28"/>
        <v>10</v>
      </c>
      <c r="L27" s="7">
        <f t="shared" si="28"/>
        <v>11</v>
      </c>
      <c r="M27" s="7">
        <f t="shared" si="28"/>
        <v>12</v>
      </c>
      <c r="N27" s="7">
        <f t="shared" si="28"/>
        <v>13</v>
      </c>
      <c r="O27" s="7">
        <f t="shared" si="28"/>
        <v>14</v>
      </c>
      <c r="Q27" s="7">
        <f t="shared" ref="Q27:W29" si="29">$W26+Q$5</f>
        <v>6</v>
      </c>
      <c r="R27" s="14">
        <f t="shared" si="29"/>
        <v>7</v>
      </c>
      <c r="S27" s="7">
        <f t="shared" si="29"/>
        <v>8</v>
      </c>
      <c r="T27" s="7">
        <f t="shared" si="29"/>
        <v>9</v>
      </c>
      <c r="U27" s="7">
        <f t="shared" si="29"/>
        <v>10</v>
      </c>
      <c r="V27" s="7">
        <f t="shared" si="29"/>
        <v>11</v>
      </c>
      <c r="W27" s="7">
        <f t="shared" si="29"/>
        <v>12</v>
      </c>
    </row>
    <row r="28" spans="1:24" s="2" customFormat="1" ht="20.100000000000001" customHeight="1">
      <c r="A28" s="7">
        <f t="shared" si="27"/>
        <v>11</v>
      </c>
      <c r="B28" s="14">
        <f t="shared" si="27"/>
        <v>12</v>
      </c>
      <c r="C28" s="14">
        <f t="shared" si="27"/>
        <v>13</v>
      </c>
      <c r="D28" s="7">
        <f t="shared" si="27"/>
        <v>14</v>
      </c>
      <c r="E28" s="7">
        <f t="shared" si="27"/>
        <v>15</v>
      </c>
      <c r="F28" s="7">
        <f t="shared" si="27"/>
        <v>16</v>
      </c>
      <c r="G28" s="7">
        <f t="shared" si="27"/>
        <v>17</v>
      </c>
      <c r="I28" s="7">
        <f t="shared" si="28"/>
        <v>15</v>
      </c>
      <c r="J28" s="7">
        <f t="shared" si="28"/>
        <v>16</v>
      </c>
      <c r="K28" s="7">
        <f t="shared" si="28"/>
        <v>17</v>
      </c>
      <c r="L28" s="7">
        <f t="shared" si="28"/>
        <v>18</v>
      </c>
      <c r="M28" s="7">
        <f t="shared" si="28"/>
        <v>19</v>
      </c>
      <c r="N28" s="7">
        <f t="shared" si="28"/>
        <v>20</v>
      </c>
      <c r="O28" s="7">
        <f t="shared" si="28"/>
        <v>21</v>
      </c>
      <c r="Q28" s="7">
        <f t="shared" si="29"/>
        <v>13</v>
      </c>
      <c r="R28" s="7">
        <f t="shared" si="29"/>
        <v>14</v>
      </c>
      <c r="S28" s="7">
        <f t="shared" si="29"/>
        <v>15</v>
      </c>
      <c r="T28" s="7">
        <f t="shared" si="29"/>
        <v>16</v>
      </c>
      <c r="U28" s="7">
        <f t="shared" si="29"/>
        <v>17</v>
      </c>
      <c r="V28" s="7">
        <f t="shared" si="29"/>
        <v>18</v>
      </c>
      <c r="W28" s="7">
        <f t="shared" si="29"/>
        <v>19</v>
      </c>
    </row>
    <row r="29" spans="1:24" s="2" customFormat="1" ht="20.100000000000001" customHeight="1">
      <c r="A29" s="14">
        <f t="shared" si="27"/>
        <v>18</v>
      </c>
      <c r="B29" s="7">
        <f t="shared" si="27"/>
        <v>19</v>
      </c>
      <c r="C29" s="7">
        <f t="shared" si="27"/>
        <v>20</v>
      </c>
      <c r="D29" s="7">
        <f t="shared" si="27"/>
        <v>21</v>
      </c>
      <c r="E29" s="7">
        <f t="shared" si="27"/>
        <v>22</v>
      </c>
      <c r="F29" s="7">
        <f t="shared" si="27"/>
        <v>23</v>
      </c>
      <c r="G29" s="7">
        <f t="shared" si="27"/>
        <v>24</v>
      </c>
      <c r="I29" s="7">
        <f t="shared" si="28"/>
        <v>22</v>
      </c>
      <c r="J29" s="7">
        <f t="shared" si="28"/>
        <v>23</v>
      </c>
      <c r="K29" s="14">
        <f t="shared" si="28"/>
        <v>24</v>
      </c>
      <c r="L29" s="7">
        <f t="shared" si="28"/>
        <v>25</v>
      </c>
      <c r="M29" s="7">
        <f t="shared" si="28"/>
        <v>26</v>
      </c>
      <c r="N29" s="7">
        <f t="shared" si="28"/>
        <v>27</v>
      </c>
      <c r="O29" s="7">
        <f t="shared" si="28"/>
        <v>28</v>
      </c>
      <c r="Q29" s="7">
        <f t="shared" si="29"/>
        <v>20</v>
      </c>
      <c r="R29" s="7">
        <f t="shared" si="29"/>
        <v>21</v>
      </c>
      <c r="S29" s="7">
        <f t="shared" si="29"/>
        <v>22</v>
      </c>
      <c r="T29" s="7">
        <f t="shared" si="29"/>
        <v>23</v>
      </c>
      <c r="U29" s="7">
        <f t="shared" si="29"/>
        <v>24</v>
      </c>
      <c r="V29" s="7">
        <f t="shared" si="29"/>
        <v>25</v>
      </c>
      <c r="W29" s="7">
        <f t="shared" si="29"/>
        <v>26</v>
      </c>
    </row>
    <row r="30" spans="1:24" s="2" customFormat="1" ht="20.100000000000001" customHeight="1">
      <c r="A30" s="7">
        <f t="shared" ref="A30:G30" si="30">IF($G29+A$5&gt;DAY(DATE($X$1,$A$24+1,0)),"✶",$G29+A$5)</f>
        <v>25</v>
      </c>
      <c r="B30" s="14">
        <f t="shared" si="30"/>
        <v>26</v>
      </c>
      <c r="C30" s="7">
        <f t="shared" si="30"/>
        <v>27</v>
      </c>
      <c r="D30" s="7">
        <f t="shared" si="30"/>
        <v>28</v>
      </c>
      <c r="E30" s="7">
        <f t="shared" si="30"/>
        <v>29</v>
      </c>
      <c r="F30" s="7">
        <f t="shared" si="30"/>
        <v>30</v>
      </c>
      <c r="G30" s="7">
        <f t="shared" si="30"/>
        <v>31</v>
      </c>
      <c r="I30" s="7">
        <f t="shared" ref="I30:O30" si="31">IF($O29+I$5&gt;DAY(DATE($X$1,$I$24+1,0)),"✶",$O29+I$5)</f>
        <v>29</v>
      </c>
      <c r="J30" s="14">
        <f t="shared" si="31"/>
        <v>30</v>
      </c>
      <c r="K30" s="7" t="str">
        <f t="shared" si="31"/>
        <v>✶</v>
      </c>
      <c r="L30" s="7" t="str">
        <f t="shared" si="31"/>
        <v>✶</v>
      </c>
      <c r="M30" s="7" t="str">
        <f t="shared" si="31"/>
        <v>✶</v>
      </c>
      <c r="N30" s="7" t="str">
        <f t="shared" si="31"/>
        <v>✶</v>
      </c>
      <c r="O30" s="7" t="str">
        <f t="shared" si="31"/>
        <v>✶</v>
      </c>
      <c r="Q30" s="7">
        <f t="shared" ref="Q30:W30" si="32">IF($W29+Q$5&gt;DAY(DATE($X$1,$Q$24+1,0)),"✶",$W29+Q$5)</f>
        <v>27</v>
      </c>
      <c r="R30" s="14">
        <f t="shared" si="32"/>
        <v>28</v>
      </c>
      <c r="S30" s="14">
        <f t="shared" si="32"/>
        <v>29</v>
      </c>
      <c r="T30" s="7">
        <f t="shared" si="32"/>
        <v>30</v>
      </c>
      <c r="U30" s="7">
        <f t="shared" si="32"/>
        <v>31</v>
      </c>
      <c r="V30" s="7" t="str">
        <f t="shared" si="32"/>
        <v>✶</v>
      </c>
      <c r="W30" s="7" t="str">
        <f t="shared" si="32"/>
        <v>✶</v>
      </c>
    </row>
    <row r="31" spans="1:24" s="2" customFormat="1" ht="20.100000000000001" customHeight="1">
      <c r="A31" s="7" t="str">
        <f t="shared" ref="A31:G31" si="33">IF($A30+A$5+6&gt;DAY(DATE($X$1,$A$24+1,0)),"✶",$A30+A$5+6)</f>
        <v>✶</v>
      </c>
      <c r="B31" s="7" t="str">
        <f t="shared" si="33"/>
        <v>✶</v>
      </c>
      <c r="C31" s="7" t="str">
        <f t="shared" si="33"/>
        <v>✶</v>
      </c>
      <c r="D31" s="7" t="str">
        <f t="shared" si="33"/>
        <v>✶</v>
      </c>
      <c r="E31" s="7" t="str">
        <f t="shared" si="33"/>
        <v>✶</v>
      </c>
      <c r="F31" s="7" t="str">
        <f t="shared" si="33"/>
        <v>✶</v>
      </c>
      <c r="G31" s="7" t="str">
        <f t="shared" si="33"/>
        <v>✶</v>
      </c>
      <c r="I31" s="7" t="str">
        <f t="shared" ref="I31:O31" si="34">IF($I30+I$5+6&gt;DAY(DATE($X$1,$I$24+1,0)),"✶",$I30+I$5+6)</f>
        <v>✶</v>
      </c>
      <c r="J31" s="7" t="str">
        <f t="shared" si="34"/>
        <v>✶</v>
      </c>
      <c r="K31" s="7" t="str">
        <f t="shared" si="34"/>
        <v>✶</v>
      </c>
      <c r="L31" s="7" t="str">
        <f t="shared" si="34"/>
        <v>✶</v>
      </c>
      <c r="M31" s="7" t="str">
        <f t="shared" si="34"/>
        <v>✶</v>
      </c>
      <c r="N31" s="7" t="str">
        <f t="shared" si="34"/>
        <v>✶</v>
      </c>
      <c r="O31" s="7" t="str">
        <f t="shared" si="34"/>
        <v>✶</v>
      </c>
      <c r="Q31" s="7" t="str">
        <f t="shared" ref="Q31:W31" si="35">IF($Q30+Q$5+6&gt;DAY(DATE($X$1,$Q$24+1,0)),"✶",$Q30+Q$5+6)</f>
        <v>✶</v>
      </c>
      <c r="R31" s="7" t="str">
        <f t="shared" si="35"/>
        <v>✶</v>
      </c>
      <c r="S31" s="7" t="str">
        <f t="shared" si="35"/>
        <v>✶</v>
      </c>
      <c r="T31" s="7" t="str">
        <f t="shared" si="35"/>
        <v>✶</v>
      </c>
      <c r="U31" s="7" t="str">
        <f t="shared" si="35"/>
        <v>✶</v>
      </c>
      <c r="V31" s="7" t="str">
        <f t="shared" si="35"/>
        <v>✶</v>
      </c>
      <c r="W31" s="7" t="str">
        <f t="shared" si="35"/>
        <v>✶</v>
      </c>
    </row>
    <row r="32" spans="1:24" s="1" customFormat="1" ht="39" customHeight="1">
      <c r="A32" s="8" t="s">
        <v>41</v>
      </c>
      <c r="B32" s="13"/>
      <c r="C32" s="13"/>
      <c r="D32" s="13"/>
      <c r="E32" s="13"/>
      <c r="F32" s="13"/>
      <c r="G32" s="13"/>
      <c r="H32" s="18"/>
      <c r="I32" s="21" t="s">
        <v>42</v>
      </c>
      <c r="J32" s="24"/>
      <c r="K32" s="24"/>
      <c r="L32" s="24"/>
      <c r="M32" s="24"/>
      <c r="N32" s="24"/>
      <c r="O32" s="27"/>
      <c r="P32" s="18"/>
      <c r="Q32" s="8" t="s">
        <v>4</v>
      </c>
      <c r="R32" s="13"/>
      <c r="S32" s="13"/>
      <c r="T32" s="13"/>
      <c r="U32" s="13"/>
      <c r="V32" s="13"/>
      <c r="W32" s="13"/>
    </row>
    <row r="33" spans="1:24" ht="8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4" ht="20.100000000000001" customHeight="1">
      <c r="A34" s="5">
        <v>1</v>
      </c>
      <c r="B34" s="5"/>
      <c r="C34" s="5"/>
      <c r="D34" s="5"/>
      <c r="E34" s="5"/>
      <c r="F34" s="5"/>
      <c r="G34" s="5"/>
      <c r="I34" s="5">
        <v>2</v>
      </c>
      <c r="J34" s="5"/>
      <c r="K34" s="5"/>
      <c r="L34" s="5"/>
      <c r="M34" s="5"/>
      <c r="N34" s="5"/>
      <c r="O34" s="5"/>
      <c r="Q34" s="5">
        <v>3</v>
      </c>
      <c r="R34" s="5"/>
      <c r="S34" s="5"/>
      <c r="T34" s="5"/>
      <c r="U34" s="5"/>
      <c r="V34" s="5"/>
      <c r="W34" s="5"/>
    </row>
    <row r="35" spans="1:24" s="1" customFormat="1" ht="15" customHeight="1">
      <c r="A35" s="6">
        <v>1</v>
      </c>
      <c r="B35" s="12">
        <v>2</v>
      </c>
      <c r="C35" s="12">
        <v>3</v>
      </c>
      <c r="D35" s="12">
        <v>4</v>
      </c>
      <c r="E35" s="12">
        <v>5</v>
      </c>
      <c r="F35" s="12">
        <v>6</v>
      </c>
      <c r="G35" s="17">
        <v>7</v>
      </c>
      <c r="I35" s="6">
        <v>1</v>
      </c>
      <c r="J35" s="12">
        <v>2</v>
      </c>
      <c r="K35" s="12">
        <v>3</v>
      </c>
      <c r="L35" s="12">
        <v>4</v>
      </c>
      <c r="M35" s="12">
        <v>5</v>
      </c>
      <c r="N35" s="12">
        <v>6</v>
      </c>
      <c r="O35" s="17">
        <v>7</v>
      </c>
      <c r="Q35" s="6">
        <v>1</v>
      </c>
      <c r="R35" s="12">
        <v>2</v>
      </c>
      <c r="S35" s="12">
        <v>3</v>
      </c>
      <c r="T35" s="12">
        <v>4</v>
      </c>
      <c r="U35" s="12">
        <v>5</v>
      </c>
      <c r="V35" s="12">
        <v>6</v>
      </c>
      <c r="W35" s="17">
        <v>7</v>
      </c>
    </row>
    <row r="36" spans="1:24" s="2" customFormat="1" ht="20.100000000000001" customHeight="1">
      <c r="A36" s="7" t="str">
        <f t="shared" ref="A36:G36" si="36">IF(A$5&gt;=WEEKDAY(DATE($X$1+1,$A$34,1)),A$5-WEEKDAY(DATE($X$1+1,$A$34,1))+1,"✶")</f>
        <v>✶</v>
      </c>
      <c r="B36" s="7" t="str">
        <f t="shared" si="36"/>
        <v>✶</v>
      </c>
      <c r="C36" s="7" t="str">
        <f t="shared" si="36"/>
        <v>✶</v>
      </c>
      <c r="D36" s="14" t="str">
        <f t="shared" si="36"/>
        <v>✶</v>
      </c>
      <c r="E36" s="14" t="str">
        <f t="shared" si="36"/>
        <v>✶</v>
      </c>
      <c r="F36" s="14">
        <f t="shared" si="36"/>
        <v>1</v>
      </c>
      <c r="G36" s="7">
        <f t="shared" si="36"/>
        <v>2</v>
      </c>
      <c r="I36" s="7" t="str">
        <f t="shared" ref="I36:O36" si="37">IF(I$5&gt;=WEEKDAY(DATE($X$1+1,$I$34,1)),I$5-WEEKDAY(DATE($X$1+1,$I$34,1))+1,"✶")</f>
        <v>✶</v>
      </c>
      <c r="J36" s="7">
        <f t="shared" si="37"/>
        <v>1</v>
      </c>
      <c r="K36" s="7">
        <f t="shared" si="37"/>
        <v>2</v>
      </c>
      <c r="L36" s="7">
        <f t="shared" si="37"/>
        <v>3</v>
      </c>
      <c r="M36" s="7">
        <f t="shared" si="37"/>
        <v>4</v>
      </c>
      <c r="N36" s="7">
        <f t="shared" si="37"/>
        <v>5</v>
      </c>
      <c r="O36" s="7">
        <f t="shared" si="37"/>
        <v>6</v>
      </c>
      <c r="Q36" s="7" t="str">
        <f t="shared" ref="Q36:W36" si="38">IF(Q$5&gt;=WEEKDAY(DATE($X$1+1,$Q$34,1)),Q$5-WEEKDAY(DATE($X$1+1,$Q$34,1))+1,"✶")</f>
        <v>✶</v>
      </c>
      <c r="R36" s="7">
        <f t="shared" si="38"/>
        <v>1</v>
      </c>
      <c r="S36" s="7">
        <f t="shared" si="38"/>
        <v>2</v>
      </c>
      <c r="T36" s="7">
        <f t="shared" si="38"/>
        <v>3</v>
      </c>
      <c r="U36" s="7">
        <f t="shared" si="38"/>
        <v>4</v>
      </c>
      <c r="V36" s="7">
        <f t="shared" si="38"/>
        <v>5</v>
      </c>
      <c r="W36" s="7">
        <f t="shared" si="38"/>
        <v>6</v>
      </c>
    </row>
    <row r="37" spans="1:24" s="2" customFormat="1" ht="20.100000000000001" customHeight="1">
      <c r="A37" s="7">
        <f t="shared" ref="A37:G39" si="39">$G36+A$5</f>
        <v>3</v>
      </c>
      <c r="B37" s="14">
        <f t="shared" si="39"/>
        <v>4</v>
      </c>
      <c r="C37" s="7">
        <f t="shared" si="39"/>
        <v>5</v>
      </c>
      <c r="D37" s="7">
        <f t="shared" si="39"/>
        <v>6</v>
      </c>
      <c r="E37" s="7">
        <f t="shared" si="39"/>
        <v>7</v>
      </c>
      <c r="F37" s="7">
        <f t="shared" si="39"/>
        <v>8</v>
      </c>
      <c r="G37" s="7">
        <f t="shared" si="39"/>
        <v>9</v>
      </c>
      <c r="I37" s="7">
        <f t="shared" ref="I37:O39" si="40">$O36+I$5</f>
        <v>7</v>
      </c>
      <c r="J37" s="14">
        <f t="shared" si="40"/>
        <v>8</v>
      </c>
      <c r="K37" s="7">
        <f t="shared" si="40"/>
        <v>9</v>
      </c>
      <c r="L37" s="7">
        <f t="shared" si="40"/>
        <v>10</v>
      </c>
      <c r="M37" s="14">
        <f t="shared" si="40"/>
        <v>11</v>
      </c>
      <c r="N37" s="7">
        <f t="shared" si="40"/>
        <v>12</v>
      </c>
      <c r="O37" s="7">
        <f t="shared" si="40"/>
        <v>13</v>
      </c>
      <c r="Q37" s="7">
        <f t="shared" ref="Q37:W39" si="41">$W36+Q$5</f>
        <v>7</v>
      </c>
      <c r="R37" s="14">
        <f t="shared" si="41"/>
        <v>8</v>
      </c>
      <c r="S37" s="7">
        <f t="shared" si="41"/>
        <v>9</v>
      </c>
      <c r="T37" s="7">
        <f t="shared" si="41"/>
        <v>10</v>
      </c>
      <c r="U37" s="7">
        <f t="shared" si="41"/>
        <v>11</v>
      </c>
      <c r="V37" s="7">
        <f t="shared" si="41"/>
        <v>12</v>
      </c>
      <c r="W37" s="7">
        <f t="shared" si="41"/>
        <v>13</v>
      </c>
    </row>
    <row r="38" spans="1:24" s="2" customFormat="1" ht="20.100000000000001" customHeight="1">
      <c r="A38" s="7">
        <f t="shared" si="39"/>
        <v>10</v>
      </c>
      <c r="B38" s="14">
        <f t="shared" si="39"/>
        <v>11</v>
      </c>
      <c r="C38" s="14">
        <f t="shared" si="39"/>
        <v>12</v>
      </c>
      <c r="D38" s="7">
        <f t="shared" si="39"/>
        <v>13</v>
      </c>
      <c r="E38" s="7">
        <f t="shared" si="39"/>
        <v>14</v>
      </c>
      <c r="F38" s="7">
        <f t="shared" si="39"/>
        <v>15</v>
      </c>
      <c r="G38" s="7">
        <f t="shared" si="39"/>
        <v>16</v>
      </c>
      <c r="I38" s="7">
        <f t="shared" si="40"/>
        <v>14</v>
      </c>
      <c r="J38" s="7">
        <f t="shared" si="40"/>
        <v>15</v>
      </c>
      <c r="K38" s="7">
        <f t="shared" si="40"/>
        <v>16</v>
      </c>
      <c r="L38" s="7">
        <f t="shared" si="40"/>
        <v>17</v>
      </c>
      <c r="M38" s="7">
        <f t="shared" si="40"/>
        <v>18</v>
      </c>
      <c r="N38" s="7">
        <f t="shared" si="40"/>
        <v>19</v>
      </c>
      <c r="O38" s="7">
        <f t="shared" si="40"/>
        <v>20</v>
      </c>
      <c r="Q38" s="7">
        <f t="shared" si="41"/>
        <v>14</v>
      </c>
      <c r="R38" s="7">
        <f t="shared" si="41"/>
        <v>15</v>
      </c>
      <c r="S38" s="7">
        <f t="shared" si="41"/>
        <v>16</v>
      </c>
      <c r="T38" s="7">
        <f t="shared" si="41"/>
        <v>17</v>
      </c>
      <c r="U38" s="7">
        <f t="shared" si="41"/>
        <v>18</v>
      </c>
      <c r="V38" s="7">
        <f t="shared" si="41"/>
        <v>19</v>
      </c>
      <c r="W38" s="7">
        <f t="shared" si="41"/>
        <v>20</v>
      </c>
    </row>
    <row r="39" spans="1:24" s="2" customFormat="1" ht="20.100000000000001" customHeight="1">
      <c r="A39" s="14">
        <f t="shared" si="39"/>
        <v>17</v>
      </c>
      <c r="B39" s="7">
        <f t="shared" si="39"/>
        <v>18</v>
      </c>
      <c r="C39" s="7">
        <f t="shared" si="39"/>
        <v>19</v>
      </c>
      <c r="D39" s="7">
        <f t="shared" si="39"/>
        <v>20</v>
      </c>
      <c r="E39" s="7">
        <f t="shared" si="39"/>
        <v>21</v>
      </c>
      <c r="F39" s="7">
        <f t="shared" si="39"/>
        <v>22</v>
      </c>
      <c r="G39" s="7">
        <f t="shared" si="39"/>
        <v>23</v>
      </c>
      <c r="I39" s="7">
        <f t="shared" si="40"/>
        <v>21</v>
      </c>
      <c r="J39" s="7">
        <f t="shared" si="40"/>
        <v>22</v>
      </c>
      <c r="K39" s="14">
        <f t="shared" si="40"/>
        <v>23</v>
      </c>
      <c r="L39" s="7">
        <f t="shared" si="40"/>
        <v>24</v>
      </c>
      <c r="M39" s="7">
        <f t="shared" si="40"/>
        <v>25</v>
      </c>
      <c r="N39" s="7">
        <f t="shared" si="40"/>
        <v>26</v>
      </c>
      <c r="O39" s="7">
        <f t="shared" si="40"/>
        <v>27</v>
      </c>
      <c r="Q39" s="7">
        <f t="shared" si="41"/>
        <v>21</v>
      </c>
      <c r="R39" s="14">
        <f t="shared" si="41"/>
        <v>22</v>
      </c>
      <c r="S39" s="7">
        <f t="shared" si="41"/>
        <v>23</v>
      </c>
      <c r="T39" s="7">
        <f t="shared" si="41"/>
        <v>24</v>
      </c>
      <c r="U39" s="7">
        <f t="shared" si="41"/>
        <v>25</v>
      </c>
      <c r="V39" s="7">
        <f t="shared" si="41"/>
        <v>26</v>
      </c>
      <c r="W39" s="7">
        <f t="shared" si="41"/>
        <v>27</v>
      </c>
    </row>
    <row r="40" spans="1:24" s="2" customFormat="1" ht="20.100000000000001" customHeight="1">
      <c r="A40" s="7">
        <f t="shared" ref="A40:G40" si="42">IF($G39+A$5&gt;DAY(DATE($X$1+1,$A$34+1,0)),"✶",$G39+A$5)</f>
        <v>24</v>
      </c>
      <c r="B40" s="14">
        <f t="shared" si="42"/>
        <v>25</v>
      </c>
      <c r="C40" s="7">
        <f t="shared" si="42"/>
        <v>26</v>
      </c>
      <c r="D40" s="7">
        <f t="shared" si="42"/>
        <v>27</v>
      </c>
      <c r="E40" s="7">
        <f t="shared" si="42"/>
        <v>28</v>
      </c>
      <c r="F40" s="7">
        <f t="shared" si="42"/>
        <v>29</v>
      </c>
      <c r="G40" s="7">
        <f t="shared" si="42"/>
        <v>30</v>
      </c>
      <c r="I40" s="7">
        <f t="shared" ref="I40:O40" si="43">IF($O39+I$5&gt;DAY(DATE($X$1+1,$I$34+1,0)),"✶",$O39+I$5)</f>
        <v>28</v>
      </c>
      <c r="J40" s="14" t="str">
        <f t="shared" si="43"/>
        <v>✶</v>
      </c>
      <c r="K40" s="7" t="str">
        <f t="shared" si="43"/>
        <v>✶</v>
      </c>
      <c r="L40" s="7" t="str">
        <f t="shared" si="43"/>
        <v>✶</v>
      </c>
      <c r="M40" s="7" t="str">
        <f t="shared" si="43"/>
        <v>✶</v>
      </c>
      <c r="N40" s="7" t="str">
        <f t="shared" si="43"/>
        <v>✶</v>
      </c>
      <c r="O40" s="7" t="str">
        <f t="shared" si="43"/>
        <v>✶</v>
      </c>
      <c r="Q40" s="7">
        <f t="shared" ref="Q40:W40" si="44">IF($W39+Q$5&gt;DAY(DATE($X$1+1,$Q$34+1,0)),"✶",$W39+Q$5)</f>
        <v>28</v>
      </c>
      <c r="R40" s="14">
        <f t="shared" si="44"/>
        <v>29</v>
      </c>
      <c r="S40" s="7">
        <f t="shared" si="44"/>
        <v>30</v>
      </c>
      <c r="T40" s="7">
        <f t="shared" si="44"/>
        <v>31</v>
      </c>
      <c r="U40" s="7" t="str">
        <f t="shared" si="44"/>
        <v>✶</v>
      </c>
      <c r="V40" s="7" t="str">
        <f t="shared" si="44"/>
        <v>✶</v>
      </c>
      <c r="W40" s="7" t="str">
        <f t="shared" si="44"/>
        <v>✶</v>
      </c>
    </row>
    <row r="41" spans="1:24" s="2" customFormat="1" ht="20.100000000000001" customHeight="1">
      <c r="A41" s="7">
        <f t="shared" ref="A41:G41" si="45">IF($A40+A$5+6&gt;DAY(DATE($X$1+1,$A$34+1,0)),"✶",$A40+A$5+6)</f>
        <v>31</v>
      </c>
      <c r="B41" s="7" t="str">
        <f t="shared" si="45"/>
        <v>✶</v>
      </c>
      <c r="C41" s="7" t="str">
        <f t="shared" si="45"/>
        <v>✶</v>
      </c>
      <c r="D41" s="7" t="str">
        <f t="shared" si="45"/>
        <v>✶</v>
      </c>
      <c r="E41" s="7" t="str">
        <f t="shared" si="45"/>
        <v>✶</v>
      </c>
      <c r="F41" s="7" t="str">
        <f t="shared" si="45"/>
        <v>✶</v>
      </c>
      <c r="G41" s="7" t="str">
        <f t="shared" si="45"/>
        <v>✶</v>
      </c>
      <c r="I41" s="7" t="s">
        <v>11</v>
      </c>
      <c r="J41" s="7" t="s">
        <v>11</v>
      </c>
      <c r="K41" s="7" t="s">
        <v>11</v>
      </c>
      <c r="L41" s="7" t="s">
        <v>11</v>
      </c>
      <c r="M41" s="7" t="s">
        <v>11</v>
      </c>
      <c r="N41" s="7" t="s">
        <v>11</v>
      </c>
      <c r="O41" s="7" t="s">
        <v>11</v>
      </c>
      <c r="Q41" s="7" t="str">
        <f t="shared" ref="Q41:W41" si="46">IF($Q40+Q$5+6&gt;DAY(DATE($X$1+1,$Q$34+1,0)),"✶",$Q40+Q$5+6)</f>
        <v>✶</v>
      </c>
      <c r="R41" s="14" t="str">
        <f t="shared" si="46"/>
        <v>✶</v>
      </c>
      <c r="S41" s="7" t="str">
        <f t="shared" si="46"/>
        <v>✶</v>
      </c>
      <c r="T41" s="7" t="str">
        <f t="shared" si="46"/>
        <v>✶</v>
      </c>
      <c r="U41" s="7" t="str">
        <f t="shared" si="46"/>
        <v>✶</v>
      </c>
      <c r="V41" s="7" t="str">
        <f t="shared" si="46"/>
        <v>✶</v>
      </c>
      <c r="W41" s="7" t="str">
        <f t="shared" si="46"/>
        <v>✶</v>
      </c>
    </row>
    <row r="42" spans="1:24" s="1" customFormat="1" ht="39" customHeight="1">
      <c r="A42" s="8" t="s">
        <v>43</v>
      </c>
      <c r="B42" s="13"/>
      <c r="C42" s="13"/>
      <c r="D42" s="13"/>
      <c r="E42" s="13"/>
      <c r="F42" s="13"/>
      <c r="G42" s="13"/>
      <c r="H42" s="18"/>
      <c r="I42" s="8" t="s">
        <v>26</v>
      </c>
      <c r="J42" s="13"/>
      <c r="K42" s="13"/>
      <c r="L42" s="13"/>
      <c r="M42" s="13"/>
      <c r="N42" s="13"/>
      <c r="O42" s="13"/>
      <c r="P42" s="18"/>
      <c r="Q42" s="8" t="s">
        <v>29</v>
      </c>
      <c r="R42" s="13"/>
      <c r="S42" s="13"/>
      <c r="T42" s="13"/>
      <c r="U42" s="13"/>
      <c r="V42" s="13"/>
      <c r="W42" s="13"/>
    </row>
    <row r="43" spans="1:24" ht="7.5" customHeight="1"/>
    <row r="44" spans="1:24" s="1" customFormat="1" ht="15" customHeight="1">
      <c r="A44" s="10" t="s">
        <v>6</v>
      </c>
      <c r="B44" s="10"/>
      <c r="C44" s="16" t="s">
        <v>12</v>
      </c>
      <c r="H44" s="16"/>
      <c r="I44" s="16"/>
      <c r="J44" s="16"/>
      <c r="K44" s="16"/>
      <c r="L44" s="16"/>
      <c r="M44" s="16"/>
      <c r="N44" s="16"/>
      <c r="O44" s="16"/>
      <c r="P44" s="16"/>
      <c r="W44" s="28"/>
    </row>
    <row r="45" spans="1:24" s="1" customFormat="1" ht="15" customHeight="1">
      <c r="C45" s="16" t="s">
        <v>13</v>
      </c>
      <c r="H45" s="16"/>
      <c r="I45" s="16"/>
      <c r="J45" s="16"/>
      <c r="K45" s="16"/>
      <c r="L45" s="16"/>
      <c r="M45" s="16"/>
      <c r="N45" s="16"/>
      <c r="O45" s="16"/>
      <c r="P45" s="16"/>
      <c r="W45" s="29"/>
      <c r="X45" s="11"/>
    </row>
    <row r="46" spans="1:24" s="1" customFormat="1" ht="15" customHeight="1">
      <c r="A46" s="11"/>
      <c r="B46" s="11"/>
      <c r="C46" s="16" t="s">
        <v>14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W46" s="16"/>
      <c r="X46" s="11"/>
    </row>
    <row r="69" spans="3:3">
      <c r="C69" s="9"/>
    </row>
    <row r="70" spans="3:3">
      <c r="C70" s="9"/>
    </row>
  </sheetData>
  <mergeCells count="26">
    <mergeCell ref="A1:W1"/>
    <mergeCell ref="A4:G4"/>
    <mergeCell ref="I4:O4"/>
    <mergeCell ref="Q4:W4"/>
    <mergeCell ref="A12:G12"/>
    <mergeCell ref="I12:O12"/>
    <mergeCell ref="Q12:W12"/>
    <mergeCell ref="A14:G14"/>
    <mergeCell ref="I14:O14"/>
    <mergeCell ref="Q14:W14"/>
    <mergeCell ref="A22:G22"/>
    <mergeCell ref="I22:O22"/>
    <mergeCell ref="Q22:W22"/>
    <mergeCell ref="A24:G24"/>
    <mergeCell ref="I24:O24"/>
    <mergeCell ref="Q24:W24"/>
    <mergeCell ref="A32:G32"/>
    <mergeCell ref="I32:O32"/>
    <mergeCell ref="Q32:W32"/>
    <mergeCell ref="A34:G34"/>
    <mergeCell ref="I34:O34"/>
    <mergeCell ref="Q34:W34"/>
    <mergeCell ref="A42:G42"/>
    <mergeCell ref="I42:O42"/>
    <mergeCell ref="Q42:W42"/>
    <mergeCell ref="A44:B44"/>
  </mergeCells>
  <phoneticPr fontId="3"/>
  <conditionalFormatting sqref="A6:G11 I6:O11 Q6:W11 A16:G18 I16:O21 Q16:W18 A19 C19:G19 Q19 S19:W19 A20:G21 Q20:W21 A26:G27 I26:O31 Q26:W31 A28:B28 D28:G28 A29:G31 A36:G41 I36:O38 Q36:W41 I39:L39 N39:O39 I40:O41">
    <cfRule type="expression" dxfId="20" priority="2">
      <formula>A6&gt;32</formula>
    </cfRule>
  </conditionalFormatting>
  <conditionalFormatting sqref="I36:O38 I39:L39 N39:O39 I40:O41">
    <cfRule type="expression" dxfId="19" priority="3">
      <formula>COUNTIF(祝日,DATE($X$1+1,$I$34,I36))</formula>
    </cfRule>
  </conditionalFormatting>
  <conditionalFormatting sqref="C28">
    <cfRule type="expression" dxfId="18" priority="5">
      <formula>OR(B28&lt;15,B28&gt;21)</formula>
    </cfRule>
  </conditionalFormatting>
  <conditionalFormatting sqref="M39">
    <cfRule type="expression" dxfId="17" priority="6">
      <formula>OR(L39&lt;15,L39&gt;21)</formula>
    </cfRule>
    <cfRule type="colorScale" priority="1">
      <colorScale>
        <cfvo type="min"/>
        <cfvo type="max"/>
        <color rgb="FFFFFFFF"/>
        <color rgb="FFFFFFFF"/>
      </colorScale>
    </cfRule>
  </conditionalFormatting>
  <conditionalFormatting sqref="A6:A11 I6:I11 Q6:Q11 A16:A18 I16:I21 Q16:Q18 A19:B19 Q19:R19 A20:A21 Q20:Q21 A26:A31 I26:I31 Q26:Q31 A36:A41 I36:I40 Q36:Q41 I41:O41">
    <cfRule type="expression" dxfId="15" priority="7">
      <formula>COUNTIF(B6,"&gt;=16")-COUNTIF(B6,"&gt;22")</formula>
    </cfRule>
  </conditionalFormatting>
  <conditionalFormatting sqref="B6:B11 J6:J11 R6:R11 B16:B18 B20:B21 J16:J21 R16:R18 R20:R21 B26:B31 J26:J31 R26:R31 B36:B41 J36:J41 R36:R41">
    <cfRule type="expression" dxfId="14" priority="8">
      <formula>OR(A6&lt;15,A6&gt;21)</formula>
    </cfRule>
  </conditionalFormatting>
  <conditionalFormatting sqref="A6:G11">
    <cfRule type="expression" dxfId="13" priority="9">
      <formula>COUNTIF(祝日,DATE($X$1,$A$4,A6))</formula>
    </cfRule>
  </conditionalFormatting>
  <conditionalFormatting sqref="I6:O11">
    <cfRule type="expression" dxfId="12" priority="10">
      <formula>COUNTIF(祝日,DATE($X$1,$I$4,I6))</formula>
    </cfRule>
  </conditionalFormatting>
  <conditionalFormatting sqref="Q6:W11">
    <cfRule type="expression" dxfId="11" priority="11">
      <formula>COUNTIF(祝日,DATE($X$1,$Q$4,Q6))</formula>
    </cfRule>
  </conditionalFormatting>
  <conditionalFormatting sqref="B16:B18 C16:G21 B20:B21 A16:A21">
    <cfRule type="expression" dxfId="10" priority="12">
      <formula>COUNTIF(祝日,DATE($X$1,$A$14,A16))</formula>
    </cfRule>
  </conditionalFormatting>
  <conditionalFormatting sqref="R16:R18 S16:W21 R20:R21 Q16:Q21">
    <cfRule type="expression" dxfId="9" priority="13">
      <formula>COUNTIF(祝日,DATE($X$1,$Q$14,Q16))</formula>
    </cfRule>
  </conditionalFormatting>
  <conditionalFormatting sqref="C26:C27 D26:G31 C29:C31 A26:B31">
    <cfRule type="expression" dxfId="8" priority="14">
      <formula>COUNTIF(祝日,DATE($X$1,$A$24,A26))</formula>
    </cfRule>
  </conditionalFormatting>
  <conditionalFormatting sqref="I26:O31">
    <cfRule type="expression" dxfId="7" priority="15">
      <formula>COUNTIF(祝日,DATE($X$1,$I$24,I26))</formula>
    </cfRule>
  </conditionalFormatting>
  <conditionalFormatting sqref="Q26:W31">
    <cfRule type="expression" dxfId="6" priority="16">
      <formula>COUNTIF(Q26,"&gt;=29")-COUNTIF(Q26,"&gt;31")</formula>
    </cfRule>
    <cfRule type="expression" dxfId="5" priority="17">
      <formula>COUNTIF(祝日,DATE($X$1,$Q$24,Q26))</formula>
    </cfRule>
  </conditionalFormatting>
  <conditionalFormatting sqref="A36:G41">
    <cfRule type="expression" dxfId="4" priority="18">
      <formula>COUNTIF(A36,"&gt;=1")-COUNTIF(A36,"&gt;3")</formula>
    </cfRule>
    <cfRule type="expression" dxfId="3" priority="19">
      <formula>COUNTIF(祝日,DATE($X$1+1,$A$34,A36))</formula>
    </cfRule>
  </conditionalFormatting>
  <conditionalFormatting sqref="Q36:W41">
    <cfRule type="expression" dxfId="2" priority="20">
      <formula>COUNTIF(祝日,DATE($X$1+1,$Q$34,Q36))</formula>
    </cfRule>
  </conditionalFormatting>
  <conditionalFormatting sqref="I16:O21">
    <cfRule type="expression" dxfId="1" priority="21">
      <formula>COUNTIF(祝日,DATE($X$1,$I$14,Q16))</formula>
    </cfRule>
  </conditionalFormatting>
  <conditionalFormatting sqref="Y14">
    <cfRule type="colorScale" priority="4">
      <colorScale>
        <cfvo type="min"/>
        <cfvo type="max"/>
        <color rgb="FFFF5780"/>
        <color rgb="FFFF5780"/>
      </colorScale>
    </cfRule>
  </conditionalFormatting>
  <printOptions horizontalCentered="1" verticalCentered="1"/>
  <pageMargins left="0.39370078740157483" right="0.39370078740157483" top="0.19685039370078741" bottom="0.19685039370078741" header="0.19685039370078741" footer="0.19685039370078741"/>
  <pageSetup paperSize="9" scale="97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2"/>
  <sheetData/>
  <phoneticPr fontId="13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R5年度</vt:lpstr>
      <vt:lpstr>R6年度</vt:lpstr>
      <vt:lpstr>R7年度</vt:lpstr>
      <vt:lpstr>R8年度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J21059</cp:lastModifiedBy>
  <dcterms:created xsi:type="dcterms:W3CDTF">2016-12-01T02:56:16Z</dcterms:created>
  <dcterms:modified xsi:type="dcterms:W3CDTF">2025-05-27T04:58:14Z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2025-05-27T04:58:14Z</vt:filetime>
  </property>
</Properties>
</file>