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415" windowHeight="13710" tabRatio="680"/>
  </bookViews>
  <sheets>
    <sheet name="様式第１－７号" sheetId="1" r:id="rId1"/>
    <sheet name="【選択肢】" sheetId="2" r:id="rId2"/>
  </sheets>
  <externalReferences>
    <externalReference r:id="rId3"/>
  </externalReferences>
  <definedNames>
    <definedName name="Ｊ.金銭出納簿の収支の分類">'【選択肢】'!$J$3:$J$10</definedName>
    <definedName name="Ｉ.金銭出納簿の区分">'【選択肢】'!$I$3:$I$4</definedName>
    <definedName name="F.施設">'【選択肢】'!$F$3:$F$5</definedName>
    <definedName name="A.■か□">'【選択肢】'!$A$3:$A$4</definedName>
    <definedName name="D.農村環境保全活動のテーマ">'【選択肢】'!$D$3:$D$7</definedName>
    <definedName name="G.単位">'【選択肢】'!$G$3:$G$4</definedName>
    <definedName name="B.○か空白">'【選択肢】'!$B$3:$B$4</definedName>
    <definedName name="E.高度な保全活動">'【選択肢】'!$E$3:$E$11</definedName>
    <definedName name="Ｃ1.計画欄">'【選択肢】'!$C$3:$C$4</definedName>
    <definedName name="Ｃ2.実施欄">'【選択肢】'!$C$3:$C$5</definedName>
    <definedName name="H1.構成員一覧の分類_農業者">'【選択肢】'!$H$3:$H$6</definedName>
    <definedName name="H2.構成員一覧の分類_農業者以外個人">'【選択肢】'!$H$7</definedName>
    <definedName name="H3.構成員一覧の分類_農業者以外団体">'【選択肢】'!$H$8:$H$15</definedName>
    <definedName name="K.農村環境保全活動">'【選択肢】'!$Q$44:$Q$56</definedName>
    <definedName name="L.増進活動">'【選択肢】'!$R$57:$R$64</definedName>
    <definedName name="M.長寿命化">'【選択肢】'!$S$66:$S$71</definedName>
    <definedName name="_xlnm.Print_Area" localSheetId="0">'様式第１－７号'!$A$1:$N$56</definedName>
    <definedName name="Z_4D33B020_8F18_431B_BFB6_22453331905E_.wvu.PrintArea" localSheetId="0" hidden="1">'様式第１－７号'!$A$2:$L$55</definedName>
    <definedName name="_xlnm.Print_Titles" localSheetId="0">'様式第１－７号'!$8:$8</definedName>
    <definedName name="F.施設" localSheetId="1">'【選択肢】'!$F$3:$F$5</definedName>
    <definedName name="D.農村環境保全活動のテーマ" localSheetId="1">'【選択肢】'!$D$3:$D$7</definedName>
    <definedName name="A.■か□" localSheetId="1">'【選択肢】'!$A$3:$A$4</definedName>
    <definedName name="G.単位" localSheetId="1">'【選択肢】'!$G$3:$G$4</definedName>
    <definedName name="B.○か空白" localSheetId="1">'【選択肢】'!$B$3:$B$4</definedName>
    <definedName name="Ｊ.金銭出納簿の収支の分類" localSheetId="1">'【選択肢】'!$J$3:$J$10</definedName>
    <definedName name="E.高度な保全活動" localSheetId="1">'【選択肢】'!$E$3:$E$11</definedName>
    <definedName name="Ｃ1.計画欄" localSheetId="1">'【選択肢】'!$C$3:$C$4</definedName>
    <definedName name="Ｃ2.実施欄" localSheetId="1">'【選択肢】'!$C$3:$C$5</definedName>
    <definedName name="H1.構成員一覧の分類_農業者" localSheetId="1">'【選択肢】'!$H$3:$H$6</definedName>
    <definedName name="H2.構成員一覧の分類_農業者以外個人" localSheetId="1">'【選択肢】'!$H$7</definedName>
    <definedName name="H3.構成員一覧の分類_農業者以外団体" localSheetId="1">'【選択肢】'!$H$8:$H$15</definedName>
    <definedName name="Ｉ.金銭出納簿の区分" localSheetId="1">'【選択肢】'!$I$3:$I$4</definedName>
    <definedName name="K.農村環境保全活動" localSheetId="1">'【選択肢】'!$Q$44:$Q$56</definedName>
    <definedName name="L.増進活動" localSheetId="1">'【選択肢】'!$R$57:$R$64</definedName>
    <definedName name="M.長寿命化" localSheetId="1">'【選択肢】'!$S$66:$S$71</definedName>
    <definedName name="_xlnm.Print_Area" localSheetId="1">'【選択肢】'!$K$1:$T$78</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<sst xmlns="http://schemas.openxmlformats.org/spreadsheetml/2006/main" xmlns:r="http://schemas.openxmlformats.org/officeDocument/2006/relationships" count="259" uniqueCount="259">
  <si>
    <t xml:space="preserve">  次年度への持越（残高）</t>
    <rPh sb="2" eb="5">
      <t>ジネンド</t>
    </rPh>
    <rPh sb="7" eb="8">
      <t>モ</t>
    </rPh>
    <rPh sb="8" eb="9">
      <t>コ</t>
    </rPh>
    <rPh sb="10" eb="12">
      <t>ザンダカ</t>
    </rPh>
    <phoneticPr fontId="3"/>
  </si>
  <si>
    <t>多面的機能支払交付金 金銭出納簿</t>
  </si>
  <si>
    <t>★交付金交付前に活動資金を構成員が一時的に立て替えて会計口座へ繰り入れた場合は、収入欄にその立替額を記入してください。
　また、返済の際は返済額をマイナスの収入として収入欄に記入し、一時的な立替額が収入/支出の合計に計上されないようにしてください。</t>
    <rPh sb="1" eb="4">
      <t>コウフキン</t>
    </rPh>
    <rPh sb="4" eb="6">
      <t>コウフ</t>
    </rPh>
    <rPh sb="6" eb="7">
      <t>マエ</t>
    </rPh>
    <rPh sb="8" eb="10">
      <t>カツドウ</t>
    </rPh>
    <rPh sb="10" eb="12">
      <t>シキン</t>
    </rPh>
    <rPh sb="13" eb="16">
      <t>コウセイイン</t>
    </rPh>
    <rPh sb="17" eb="20">
      <t>イチジテキ</t>
    </rPh>
    <rPh sb="21" eb="22">
      <t>タ</t>
    </rPh>
    <rPh sb="23" eb="24">
      <t>カ</t>
    </rPh>
    <rPh sb="26" eb="28">
      <t>カイケイ</t>
    </rPh>
    <rPh sb="28" eb="30">
      <t>コウザ</t>
    </rPh>
    <rPh sb="31" eb="32">
      <t>ク</t>
    </rPh>
    <rPh sb="33" eb="34">
      <t>イ</t>
    </rPh>
    <rPh sb="36" eb="38">
      <t>バアイ</t>
    </rPh>
    <rPh sb="40" eb="42">
      <t>シュウニュウ</t>
    </rPh>
    <rPh sb="42" eb="43">
      <t>ラン</t>
    </rPh>
    <rPh sb="46" eb="48">
      <t>タテカエ</t>
    </rPh>
    <rPh sb="48" eb="49">
      <t>ガク</t>
    </rPh>
    <rPh sb="50" eb="52">
      <t>キニュウ</t>
    </rPh>
    <rPh sb="64" eb="66">
      <t>ヘンサイ</t>
    </rPh>
    <rPh sb="67" eb="68">
      <t>サイ</t>
    </rPh>
    <rPh sb="69" eb="72">
      <t>ヘンサイガク</t>
    </rPh>
    <rPh sb="78" eb="80">
      <t>シュウニュウ</t>
    </rPh>
    <rPh sb="83" eb="85">
      <t>シュウニュウ</t>
    </rPh>
    <rPh sb="85" eb="86">
      <t>ラン</t>
    </rPh>
    <rPh sb="87" eb="89">
      <t>キニュウ</t>
    </rPh>
    <rPh sb="91" eb="94">
      <t>イチジテキ</t>
    </rPh>
    <rPh sb="95" eb="97">
      <t>タテカエ</t>
    </rPh>
    <rPh sb="97" eb="98">
      <t>ガク</t>
    </rPh>
    <rPh sb="99" eb="101">
      <t>シュウニュウ</t>
    </rPh>
    <rPh sb="102" eb="104">
      <t>シシュツ</t>
    </rPh>
    <rPh sb="105" eb="107">
      <t>ゴウケイ</t>
    </rPh>
    <rPh sb="108" eb="110">
      <t>ケイジョウ</t>
    </rPh>
    <phoneticPr fontId="21"/>
  </si>
  <si>
    <t>－</t>
  </si>
  <si>
    <t>活動記録で選択された取組番号から、区分、項目、取組を自動入力するための表</t>
    <rPh sb="0" eb="2">
      <t>カツドウ</t>
    </rPh>
    <rPh sb="2" eb="4">
      <t>キロク</t>
    </rPh>
    <rPh sb="5" eb="7">
      <t>センタク</t>
    </rPh>
    <rPh sb="10" eb="12">
      <t>トリク</t>
    </rPh>
    <rPh sb="12" eb="14">
      <t>バンゴウ</t>
    </rPh>
    <rPh sb="17" eb="19">
      <t>クブン</t>
    </rPh>
    <rPh sb="20" eb="22">
      <t>コウモク</t>
    </rPh>
    <rPh sb="23" eb="25">
      <t>トリク</t>
    </rPh>
    <rPh sb="26" eb="28">
      <t>ジドウ</t>
    </rPh>
    <rPh sb="28" eb="30">
      <t>ニュウリョク</t>
    </rPh>
    <rPh sb="35" eb="36">
      <t>ヒョウ</t>
    </rPh>
    <phoneticPr fontId="1"/>
  </si>
  <si>
    <t>63　農道の補修</t>
    <rPh sb="3" eb="5">
      <t>ノウドウ</t>
    </rPh>
    <rPh sb="6" eb="8">
      <t>ホシュウ</t>
    </rPh>
    <phoneticPr fontId="1"/>
  </si>
  <si>
    <t>★「分類」欄は、分類番号（１～８）から選択してください。</t>
    <rPh sb="2" eb="4">
      <t>ブンルイ</t>
    </rPh>
    <rPh sb="5" eb="6">
      <t>ラン</t>
    </rPh>
    <rPh sb="8" eb="10">
      <t>ブンルイ</t>
    </rPh>
    <rPh sb="10" eb="12">
      <t>バンゴウ</t>
    </rPh>
    <rPh sb="19" eb="21">
      <t>センタク</t>
    </rPh>
    <phoneticPr fontId="21"/>
  </si>
  <si>
    <t>G.単位</t>
    <rPh sb="2" eb="4">
      <t>タンイ</t>
    </rPh>
    <phoneticPr fontId="1"/>
  </si>
  <si>
    <t>5 畦畔・法面・防風林の草刈り</t>
  </si>
  <si>
    <t>　３）「選択肢」シートＰ列の72行以降にP71セル（活動記録に入力された回数のカウントを行う数式）をコピーする。　</t>
    <rPh sb="12" eb="13">
      <t>レツ</t>
    </rPh>
    <rPh sb="26" eb="28">
      <t>カツドウ</t>
    </rPh>
    <rPh sb="28" eb="30">
      <t>キロク</t>
    </rPh>
    <rPh sb="31" eb="33">
      <t>ニュウリョク</t>
    </rPh>
    <rPh sb="36" eb="38">
      <t>カイスウ</t>
    </rPh>
    <rPh sb="44" eb="45">
      <t>オコナ</t>
    </rPh>
    <rPh sb="46" eb="48">
      <t>スウシキ</t>
    </rPh>
    <phoneticPr fontId="1"/>
  </si>
  <si>
    <t>組織名：</t>
    <rPh sb="0" eb="3">
      <t>ソシキメイ</t>
    </rPh>
    <phoneticPr fontId="21"/>
  </si>
  <si>
    <t>内　　容</t>
  </si>
  <si>
    <t>★「区分」欄には、農地維持・資源向上（共同）に係る収支は「１」を、資源向上（長寿命化）に係る収支は「２」を必ず入力してください。
　　区別ができない収支は「１」を記入してください。</t>
    <rPh sb="2" eb="4">
      <t>クブン</t>
    </rPh>
    <rPh sb="5" eb="6">
      <t>ラン</t>
    </rPh>
    <rPh sb="9" eb="11">
      <t>ノウチ</t>
    </rPh>
    <rPh sb="11" eb="13">
      <t>イジ</t>
    </rPh>
    <rPh sb="14" eb="16">
      <t>シゲン</t>
    </rPh>
    <rPh sb="16" eb="18">
      <t>コウジョウ</t>
    </rPh>
    <rPh sb="19" eb="21">
      <t>キョウドウ</t>
    </rPh>
    <rPh sb="23" eb="24">
      <t>カカ</t>
    </rPh>
    <rPh sb="25" eb="27">
      <t>シュウシ</t>
    </rPh>
    <rPh sb="33" eb="35">
      <t>シゲン</t>
    </rPh>
    <rPh sb="35" eb="37">
      <t>コウジョウ</t>
    </rPh>
    <rPh sb="38" eb="42">
      <t>チョウジュミョウカ</t>
    </rPh>
    <rPh sb="44" eb="45">
      <t>カカ</t>
    </rPh>
    <rPh sb="46" eb="48">
      <t>シュウシ</t>
    </rPh>
    <rPh sb="53" eb="54">
      <t>カナラ</t>
    </rPh>
    <rPh sb="55" eb="57">
      <t>ニュウリョク</t>
    </rPh>
    <rPh sb="67" eb="69">
      <t>クベツ</t>
    </rPh>
    <rPh sb="74" eb="76">
      <t>シュウシ</t>
    </rPh>
    <rPh sb="81" eb="83">
      <t>キニュウ</t>
    </rPh>
    <phoneticPr fontId="21"/>
  </si>
  <si>
    <t>○○年度　</t>
    <rPh sb="2" eb="4">
      <t>ネンド</t>
    </rPh>
    <phoneticPr fontId="21"/>
  </si>
  <si>
    <t>長寿命化への活用</t>
    <rPh sb="0" eb="4">
      <t>チョウジュミョウカ</t>
    </rPh>
    <rPh sb="6" eb="8">
      <t>カツヨウ</t>
    </rPh>
    <phoneticPr fontId="21"/>
  </si>
  <si>
    <t>長寿命化</t>
    <rPh sb="0" eb="4">
      <t>チョウジュミョウカ</t>
    </rPh>
    <phoneticPr fontId="3"/>
  </si>
  <si>
    <r>
      <t>★農地維持・資源向上（共同）の交付金を活用して資源向上（長寿命化）の活動を行った際の費用は、</t>
    </r>
    <r>
      <rPr>
        <u/>
        <sz val="10"/>
        <color auto="1"/>
        <rFont val="HG丸ｺﾞｼｯｸM-PRO"/>
      </rPr>
      <t>区分を「１」</t>
    </r>
    <r>
      <rPr>
        <sz val="10"/>
        <color auto="1"/>
        <rFont val="HG丸ｺﾞｼｯｸM-PRO"/>
      </rPr>
      <t>にし、「長寿命化への活用」欄に○を記入して
　ください。</t>
    </r>
    <rPh sb="1" eb="3">
      <t>ノウチ</t>
    </rPh>
    <rPh sb="3" eb="5">
      <t>イジ</t>
    </rPh>
    <rPh sb="6" eb="8">
      <t>シゲン</t>
    </rPh>
    <rPh sb="8" eb="10">
      <t>コウジョウ</t>
    </rPh>
    <rPh sb="11" eb="13">
      <t>キョウドウ</t>
    </rPh>
    <rPh sb="15" eb="18">
      <t>コウフキン</t>
    </rPh>
    <rPh sb="19" eb="21">
      <t>カツヨウ</t>
    </rPh>
    <rPh sb="23" eb="25">
      <t>シゲン</t>
    </rPh>
    <rPh sb="25" eb="27">
      <t>コウジョウ</t>
    </rPh>
    <rPh sb="28" eb="32">
      <t>チョウジュミョウカ</t>
    </rPh>
    <rPh sb="34" eb="36">
      <t>カツドウ</t>
    </rPh>
    <rPh sb="37" eb="38">
      <t>オコナ</t>
    </rPh>
    <rPh sb="40" eb="41">
      <t>サイ</t>
    </rPh>
    <rPh sb="42" eb="44">
      <t>ヒヨウ</t>
    </rPh>
    <rPh sb="46" eb="48">
      <t>クブン</t>
    </rPh>
    <rPh sb="56" eb="60">
      <t>チョウジュミョウカ</t>
    </rPh>
    <rPh sb="62" eb="64">
      <t>カツヨウ</t>
    </rPh>
    <rPh sb="65" eb="66">
      <t>ラン</t>
    </rPh>
    <rPh sb="69" eb="71">
      <t>キニュウ</t>
    </rPh>
    <phoneticPr fontId="21"/>
  </si>
  <si>
    <t>日付</t>
  </si>
  <si>
    <t>分類</t>
  </si>
  <si>
    <t>←活動記録に取組番号が入力された回数をカウントし、これをもとに実施状況報告書の「実施欄」の○、×を判定しています。</t>
    <rPh sb="49" eb="51">
      <t>ハンテイ</t>
    </rPh>
    <phoneticPr fontId="1"/>
  </si>
  <si>
    <t xml:space="preserve">  次年度への持越（残高）</t>
    <rPh sb="2" eb="5">
      <t>ジネンド</t>
    </rPh>
    <rPh sb="7" eb="8">
      <t>モ</t>
    </rPh>
    <rPh sb="8" eb="9">
      <t>コ</t>
    </rPh>
    <rPh sb="10" eb="12">
      <t>ザンダカ</t>
    </rPh>
    <phoneticPr fontId="1"/>
  </si>
  <si>
    <t>　２）「数式」タブの「名前の管理」を選択し、リストから「M.長寿命化」を選択し、「参照範囲」の右のアイコンをクリック</t>
    <rPh sb="4" eb="6">
      <t>スウシキ</t>
    </rPh>
    <rPh sb="11" eb="13">
      <t>ナマエ</t>
    </rPh>
    <rPh sb="14" eb="16">
      <t>カンリ</t>
    </rPh>
    <rPh sb="18" eb="20">
      <t>センタク</t>
    </rPh>
    <rPh sb="30" eb="34">
      <t>チョウジュミョウカ</t>
    </rPh>
    <rPh sb="36" eb="38">
      <t>センタク</t>
    </rPh>
    <phoneticPr fontId="1"/>
  </si>
  <si>
    <t>区分</t>
    <rPh sb="0" eb="2">
      <t>クブン</t>
    </rPh>
    <phoneticPr fontId="3"/>
  </si>
  <si>
    <t>持続的な畦畔管理</t>
    <rPh sb="0" eb="3">
      <t>ジゾクテキ</t>
    </rPh>
    <rPh sb="4" eb="6">
      <t>ケイハン</t>
    </rPh>
    <rPh sb="6" eb="8">
      <t>カンリ</t>
    </rPh>
    <phoneticPr fontId="1"/>
  </si>
  <si>
    <t>活動参加者に対して支払った日当</t>
    <rPh sb="0" eb="2">
      <t>カツドウ</t>
    </rPh>
    <rPh sb="2" eb="5">
      <t>サンカシャ</t>
    </rPh>
    <rPh sb="6" eb="7">
      <t>タイ</t>
    </rPh>
    <rPh sb="9" eb="11">
      <t>シハラ</t>
    </rPh>
    <rPh sb="13" eb="15">
      <t>ニットウ</t>
    </rPh>
    <phoneticPr fontId="21"/>
  </si>
  <si>
    <t>収入（円）</t>
    <rPh sb="0" eb="2">
      <t>シュウニュウ</t>
    </rPh>
    <rPh sb="3" eb="4">
      <t>エン</t>
    </rPh>
    <phoneticPr fontId="3"/>
  </si>
  <si>
    <r>
      <t>都道府県の要綱基本方針において取組を追加した場合の設定方法</t>
    </r>
    <r>
      <rPr>
        <b/>
        <sz val="12"/>
        <color auto="1"/>
        <rFont val="Meiryo UI"/>
      </rPr>
      <t>（県の担当者が作業してください）</t>
    </r>
    <rPh sb="0" eb="4">
      <t>トドウフケン</t>
    </rPh>
    <rPh sb="5" eb="7">
      <t>ヨウコウ</t>
    </rPh>
    <rPh sb="7" eb="9">
      <t>キホン</t>
    </rPh>
    <rPh sb="9" eb="11">
      <t>ホウシン</t>
    </rPh>
    <rPh sb="15" eb="17">
      <t>トリク</t>
    </rPh>
    <rPh sb="18" eb="20">
      <t>ツイカ</t>
    </rPh>
    <rPh sb="22" eb="24">
      <t>バアイ</t>
    </rPh>
    <rPh sb="25" eb="27">
      <t>セッテイ</t>
    </rPh>
    <rPh sb="27" eb="29">
      <t>ホウホウ</t>
    </rPh>
    <rPh sb="30" eb="31">
      <t>ケン</t>
    </rPh>
    <rPh sb="32" eb="35">
      <t>タントウシャ</t>
    </rPh>
    <rPh sb="36" eb="38">
      <t>サギョウ</t>
    </rPh>
    <phoneticPr fontId="1"/>
  </si>
  <si>
    <t>補修・更新等の工事等（調査、設計、測量、試験等を含む）に係る建設業者等への外注費、事務の外注費など</t>
    <rPh sb="0" eb="2">
      <t>ホシュウ</t>
    </rPh>
    <rPh sb="3" eb="6">
      <t>コウシントウ</t>
    </rPh>
    <rPh sb="7" eb="10">
      <t>コウジトウ</t>
    </rPh>
    <rPh sb="11" eb="13">
      <t>チョウサ</t>
    </rPh>
    <rPh sb="14" eb="16">
      <t>セッケイ</t>
    </rPh>
    <rPh sb="17" eb="19">
      <t>ソクリョウ</t>
    </rPh>
    <rPh sb="20" eb="23">
      <t>シケントウ</t>
    </rPh>
    <rPh sb="24" eb="25">
      <t>フク</t>
    </rPh>
    <rPh sb="28" eb="29">
      <t>カカ</t>
    </rPh>
    <rPh sb="30" eb="33">
      <t>ケンセツギョウ</t>
    </rPh>
    <rPh sb="33" eb="34">
      <t>シャ</t>
    </rPh>
    <rPh sb="34" eb="35">
      <t>トウ</t>
    </rPh>
    <rPh sb="37" eb="40">
      <t>ガイチュウヒ</t>
    </rPh>
    <rPh sb="41" eb="43">
      <t>ジム</t>
    </rPh>
    <rPh sb="44" eb="47">
      <t>ガイチュウヒ</t>
    </rPh>
    <phoneticPr fontId="21"/>
  </si>
  <si>
    <t>支出（円）</t>
    <rPh sb="0" eb="2">
      <t>シシュツ</t>
    </rPh>
    <rPh sb="3" eb="4">
      <t>エン</t>
    </rPh>
    <phoneticPr fontId="3"/>
  </si>
  <si>
    <t>残高（円）</t>
    <rPh sb="0" eb="2">
      <t>ザンダカ</t>
    </rPh>
    <rPh sb="3" eb="4">
      <t>エン</t>
    </rPh>
    <phoneticPr fontId="3"/>
  </si>
  <si>
    <t>項目</t>
    <rPh sb="0" eb="2">
      <t>コウモク</t>
    </rPh>
    <phoneticPr fontId="3"/>
  </si>
  <si>
    <t>領収書
番号</t>
  </si>
  <si>
    <t>45 植栽等の景観形成活動（景観形成・生活環境保全）</t>
    <rPh sb="3" eb="5">
      <t>ショクサイ</t>
    </rPh>
    <rPh sb="5" eb="6">
      <t>トウ</t>
    </rPh>
    <rPh sb="7" eb="9">
      <t>ケイカン</t>
    </rPh>
    <rPh sb="9" eb="11">
      <t>ケイセイ</t>
    </rPh>
    <rPh sb="11" eb="13">
      <t>カツドウ</t>
    </rPh>
    <rPh sb="14" eb="16">
      <t>ケイカン</t>
    </rPh>
    <rPh sb="16" eb="18">
      <t>ケイセイ</t>
    </rPh>
    <rPh sb="19" eb="21">
      <t>セイカツ</t>
    </rPh>
    <rPh sb="21" eb="23">
      <t>カンキョウ</t>
    </rPh>
    <rPh sb="23" eb="25">
      <t>ホゼン</t>
    </rPh>
    <phoneticPr fontId="3"/>
  </si>
  <si>
    <t>備考</t>
  </si>
  <si>
    <t>利子等</t>
    <rPh sb="0" eb="2">
      <t>リシ</t>
    </rPh>
    <rPh sb="2" eb="3">
      <t>トウ</t>
    </rPh>
    <phoneticPr fontId="3"/>
  </si>
  <si>
    <t>　１）「選択肢」シートのR列の「59　都道府県、～」の下に番号と取組を入力する。</t>
    <rPh sb="13" eb="14">
      <t>レツ</t>
    </rPh>
    <rPh sb="19" eb="23">
      <t>トドウフケン</t>
    </rPh>
    <rPh sb="27" eb="28">
      <t>シタ</t>
    </rPh>
    <rPh sb="29" eb="31">
      <t>バンゴウ</t>
    </rPh>
    <rPh sb="32" eb="34">
      <t>トリクミ</t>
    </rPh>
    <rPh sb="35" eb="37">
      <t>ニュウリョク</t>
    </rPh>
    <phoneticPr fontId="1"/>
  </si>
  <si>
    <t>活動
実施日</t>
  </si>
  <si>
    <t>この線より上に行を挿入してください。</t>
    <rPh sb="2" eb="3">
      <t>セン</t>
    </rPh>
    <rPh sb="5" eb="6">
      <t>ウエ</t>
    </rPh>
    <rPh sb="7" eb="8">
      <t>ギョウ</t>
    </rPh>
    <rPh sb="9" eb="11">
      <t>ソウニュウ</t>
    </rPh>
    <phoneticPr fontId="21"/>
  </si>
  <si>
    <t>７.その他支出</t>
    <rPh sb="4" eb="5">
      <t>タ</t>
    </rPh>
    <rPh sb="5" eb="7">
      <t>シシュツ</t>
    </rPh>
    <phoneticPr fontId="1"/>
  </si>
  <si>
    <t>合　　計</t>
    <rPh sb="0" eb="1">
      <t>ゴウ</t>
    </rPh>
    <rPh sb="3" eb="4">
      <t>ケイ</t>
    </rPh>
    <phoneticPr fontId="3"/>
  </si>
  <si>
    <t>内　　　容　       （例）</t>
    <rPh sb="0" eb="1">
      <t>ウチ</t>
    </rPh>
    <rPh sb="4" eb="5">
      <t>カタチ</t>
    </rPh>
    <rPh sb="14" eb="15">
      <t>レイ</t>
    </rPh>
    <phoneticPr fontId="21"/>
  </si>
  <si>
    <t>※領収書は、通し番号を記入した上で、必ず保管しておいてください。（領収書の保管の方法は袋等による保管でも構いません。）</t>
    <rPh sb="1" eb="4">
      <t>リョウシュウショ</t>
    </rPh>
    <rPh sb="6" eb="7">
      <t>トオ</t>
    </rPh>
    <rPh sb="8" eb="10">
      <t>バンゴウ</t>
    </rPh>
    <rPh sb="11" eb="13">
      <t>キニュウ</t>
    </rPh>
    <rPh sb="15" eb="16">
      <t>ウエ</t>
    </rPh>
    <rPh sb="18" eb="19">
      <t>カナラ</t>
    </rPh>
    <rPh sb="20" eb="22">
      <t>ホカン</t>
    </rPh>
    <rPh sb="33" eb="36">
      <t>リョウシュウショ</t>
    </rPh>
    <rPh sb="37" eb="39">
      <t>ホカン</t>
    </rPh>
    <rPh sb="40" eb="42">
      <t>ホウホウ</t>
    </rPh>
    <rPh sb="43" eb="44">
      <t>フクロ</t>
    </rPh>
    <rPh sb="44" eb="45">
      <t>トウ</t>
    </rPh>
    <rPh sb="48" eb="50">
      <t>ホカン</t>
    </rPh>
    <rPh sb="52" eb="53">
      <t>カマ</t>
    </rPh>
    <phoneticPr fontId="3"/>
  </si>
  <si>
    <t xml:space="preserve">【集計】 </t>
    <rPh sb="1" eb="3">
      <t>シュウケイ</t>
    </rPh>
    <phoneticPr fontId="3"/>
  </si>
  <si>
    <r>
      <t>農地維持・資源向上（共同）</t>
    </r>
    <r>
      <rPr>
        <sz val="11"/>
        <color auto="1"/>
        <rFont val="メイリオ"/>
      </rPr>
      <t>（円）</t>
    </r>
    <rPh sb="0" eb="2">
      <t>ノウチ</t>
    </rPh>
    <rPh sb="2" eb="4">
      <t>イジ</t>
    </rPh>
    <rPh sb="5" eb="7">
      <t>シゲン</t>
    </rPh>
    <rPh sb="7" eb="9">
      <t>コウジョウ</t>
    </rPh>
    <rPh sb="10" eb="12">
      <t>キョウドウ</t>
    </rPh>
    <phoneticPr fontId="3"/>
  </si>
  <si>
    <t>前年度からの持越金</t>
    <rPh sb="0" eb="3">
      <t>ゼンネンド</t>
    </rPh>
    <rPh sb="6" eb="8">
      <t>モチコシ</t>
    </rPh>
    <rPh sb="8" eb="9">
      <t>キン</t>
    </rPh>
    <phoneticPr fontId="21"/>
  </si>
  <si>
    <t>生態系保全</t>
    <rPh sb="0" eb="3">
      <t>セイタイケイ</t>
    </rPh>
    <rPh sb="3" eb="5">
      <t>ホゼン</t>
    </rPh>
    <phoneticPr fontId="3"/>
  </si>
  <si>
    <t>A.■か□</t>
  </si>
  <si>
    <t>資源向上（長寿命化）</t>
    <rPh sb="0" eb="2">
      <t>シゲン</t>
    </rPh>
    <rPh sb="2" eb="4">
      <t>コウジョウ</t>
    </rPh>
    <rPh sb="5" eb="9">
      <t>チョウジュミョウカ</t>
    </rPh>
    <phoneticPr fontId="21"/>
  </si>
  <si>
    <t>（円）</t>
    <rPh sb="1" eb="2">
      <t>エン</t>
    </rPh>
    <phoneticPr fontId="3"/>
  </si>
  <si>
    <t>200 事務処理</t>
  </si>
  <si>
    <t>金額</t>
    <rPh sb="0" eb="2">
      <t>キンガク</t>
    </rPh>
    <phoneticPr fontId="3"/>
  </si>
  <si>
    <t>収入</t>
    <rPh sb="0" eb="2">
      <t>シュウニュウ</t>
    </rPh>
    <phoneticPr fontId="3"/>
  </si>
  <si>
    <t>支出</t>
    <rPh sb="0" eb="2">
      <t>シシュツ</t>
    </rPh>
    <phoneticPr fontId="3"/>
  </si>
  <si>
    <t>E.高度な保全活動</t>
    <rPh sb="2" eb="4">
      <t>コウド</t>
    </rPh>
    <rPh sb="5" eb="9">
      <t>ホゼンカツドウ</t>
    </rPh>
    <phoneticPr fontId="1"/>
  </si>
  <si>
    <t>50 地域資源の活用・資源循環活動（資源循環）</t>
    <rPh sb="3" eb="5">
      <t>チイキ</t>
    </rPh>
    <rPh sb="5" eb="7">
      <t>シゲン</t>
    </rPh>
    <rPh sb="8" eb="10">
      <t>カツヨウ</t>
    </rPh>
    <rPh sb="11" eb="13">
      <t>シゲン</t>
    </rPh>
    <rPh sb="13" eb="15">
      <t>ジュンカン</t>
    </rPh>
    <rPh sb="15" eb="17">
      <t>カツドウ</t>
    </rPh>
    <rPh sb="18" eb="20">
      <t>シゲン</t>
    </rPh>
    <rPh sb="20" eb="22">
      <t>ジュンカン</t>
    </rPh>
    <phoneticPr fontId="3"/>
  </si>
  <si>
    <t>D.農村環境保全活動のテーマ</t>
    <rPh sb="2" eb="4">
      <t>ノウソン</t>
    </rPh>
    <rPh sb="4" eb="6">
      <t>カンキョウ</t>
    </rPh>
    <rPh sb="6" eb="10">
      <t>ホゼンカツドウ</t>
    </rPh>
    <phoneticPr fontId="1"/>
  </si>
  <si>
    <t>１.前年度持越</t>
    <rPh sb="2" eb="5">
      <t>ゼンネンド</t>
    </rPh>
    <rPh sb="5" eb="7">
      <t>モチコシ</t>
    </rPh>
    <phoneticPr fontId="1"/>
  </si>
  <si>
    <t>２.交付金</t>
    <rPh sb="2" eb="5">
      <t>コウフキン</t>
    </rPh>
    <phoneticPr fontId="1"/>
  </si>
  <si>
    <t>３.利子等</t>
    <rPh sb="2" eb="4">
      <t>リシ</t>
    </rPh>
    <rPh sb="4" eb="5">
      <t>トウ</t>
    </rPh>
    <phoneticPr fontId="1"/>
  </si>
  <si>
    <t>４.日当</t>
    <rPh sb="2" eb="4">
      <t>ニットウ</t>
    </rPh>
    <phoneticPr fontId="1"/>
  </si>
  <si>
    <t>５.購入・リース費</t>
    <rPh sb="2" eb="4">
      <t>コウニュウ</t>
    </rPh>
    <rPh sb="8" eb="9">
      <t>ヒ</t>
    </rPh>
    <phoneticPr fontId="1"/>
  </si>
  <si>
    <t>６.外注費</t>
    <rPh sb="2" eb="5">
      <t>ガイチュウヒ</t>
    </rPh>
    <phoneticPr fontId="1"/>
  </si>
  <si>
    <t>８.返還</t>
    <rPh sb="2" eb="4">
      <t>ヘンカン</t>
    </rPh>
    <phoneticPr fontId="1"/>
  </si>
  <si>
    <t>番号</t>
    <rPh sb="0" eb="2">
      <t>バンゴウ</t>
    </rPh>
    <phoneticPr fontId="21"/>
  </si>
  <si>
    <t>B.○か空白</t>
    <rPh sb="4" eb="6">
      <t>クウハク</t>
    </rPh>
    <phoneticPr fontId="3"/>
  </si>
  <si>
    <t>費目</t>
    <rPh sb="0" eb="2">
      <t>ヒモク</t>
    </rPh>
    <phoneticPr fontId="21"/>
  </si>
  <si>
    <t>前年度持越</t>
    <rPh sb="0" eb="3">
      <t>ゼンネンド</t>
    </rPh>
    <rPh sb="3" eb="5">
      <t>モチコシ</t>
    </rPh>
    <phoneticPr fontId="3"/>
  </si>
  <si>
    <t>交付金</t>
    <rPh sb="0" eb="3">
      <t>コウフキン</t>
    </rPh>
    <phoneticPr fontId="3"/>
  </si>
  <si>
    <t>利子等、構成員による活動資金の立替金</t>
    <rPh sb="0" eb="2">
      <t>リシ</t>
    </rPh>
    <rPh sb="2" eb="3">
      <t>トウ</t>
    </rPh>
    <rPh sb="4" eb="7">
      <t>コウセイイン</t>
    </rPh>
    <rPh sb="10" eb="12">
      <t>カツドウ</t>
    </rPh>
    <rPh sb="12" eb="14">
      <t>シキン</t>
    </rPh>
    <rPh sb="15" eb="18">
      <t>タテカエキン</t>
    </rPh>
    <phoneticPr fontId="21"/>
  </si>
  <si>
    <t>日当</t>
    <rPh sb="0" eb="2">
      <t>ニットウ</t>
    </rPh>
    <phoneticPr fontId="21"/>
  </si>
  <si>
    <t>購入・リース費</t>
    <rPh sb="0" eb="2">
      <t>コウニュウ</t>
    </rPh>
    <rPh sb="6" eb="7">
      <t>ヒ</t>
    </rPh>
    <phoneticPr fontId="3"/>
  </si>
  <si>
    <t>その他支出</t>
    <rPh sb="2" eb="3">
      <t>タ</t>
    </rPh>
    <rPh sb="3" eb="5">
      <t>シシュツ</t>
    </rPh>
    <phoneticPr fontId="3"/>
  </si>
  <si>
    <t>25 水路の機能診断</t>
  </si>
  <si>
    <t>資材（砕石、砂利、ｾﾒﾝﾄなど）の購入費、活動に必要な機械（草刈り機など）の購入費、パソコンなどのリース費、車両、機械等の
借り上げ費、花の種、苗代など</t>
    <rPh sb="21" eb="23">
      <t>カツドウ</t>
    </rPh>
    <rPh sb="24" eb="26">
      <t>ヒツヨウ</t>
    </rPh>
    <rPh sb="27" eb="29">
      <t>キカイ</t>
    </rPh>
    <rPh sb="30" eb="32">
      <t>クサカ</t>
    </rPh>
    <rPh sb="33" eb="34">
      <t>キ</t>
    </rPh>
    <rPh sb="38" eb="41">
      <t>コウニュウヒ</t>
    </rPh>
    <rPh sb="52" eb="53">
      <t>ヒ</t>
    </rPh>
    <rPh sb="54" eb="56">
      <t>シャリョウ</t>
    </rPh>
    <rPh sb="57" eb="59">
      <t>キカイ</t>
    </rPh>
    <rPh sb="59" eb="60">
      <t>トウ</t>
    </rPh>
    <rPh sb="62" eb="63">
      <t>カ</t>
    </rPh>
    <rPh sb="64" eb="65">
      <t>ア</t>
    </rPh>
    <rPh sb="66" eb="67">
      <t>ヒ</t>
    </rPh>
    <rPh sb="68" eb="69">
      <t>ハナ</t>
    </rPh>
    <rPh sb="70" eb="71">
      <t>タネ</t>
    </rPh>
    <rPh sb="72" eb="74">
      <t>ナエダイ</t>
    </rPh>
    <phoneticPr fontId="21"/>
  </si>
  <si>
    <t>C.○か－か×</t>
  </si>
  <si>
    <t>外注費</t>
    <rPh sb="0" eb="3">
      <t>ガイチュウヒ</t>
    </rPh>
    <phoneticPr fontId="3"/>
  </si>
  <si>
    <t>返還</t>
    <rPh sb="0" eb="2">
      <t>ヘンカン</t>
    </rPh>
    <phoneticPr fontId="3"/>
  </si>
  <si>
    <t>浄化水路による水質保全</t>
    <rPh sb="0" eb="2">
      <t>ジョウカ</t>
    </rPh>
    <rPh sb="2" eb="4">
      <t>スイロ</t>
    </rPh>
    <rPh sb="7" eb="9">
      <t>スイシツ</t>
    </rPh>
    <rPh sb="9" eb="11">
      <t>ホゼン</t>
    </rPh>
    <phoneticPr fontId="1"/>
  </si>
  <si>
    <t>実施回数のカウント</t>
    <rPh sb="0" eb="2">
      <t>ジッシ</t>
    </rPh>
    <rPh sb="2" eb="4">
      <t>カイスウ</t>
    </rPh>
    <phoneticPr fontId="1"/>
  </si>
  <si>
    <t>活動計画書３（２）１）で実践活動を選択する際に、追加した項目を選択できるようにする</t>
    <rPh sb="0" eb="2">
      <t>カツドウ</t>
    </rPh>
    <rPh sb="2" eb="5">
      <t>ケイカクショ</t>
    </rPh>
    <rPh sb="12" eb="14">
      <t>ジッセン</t>
    </rPh>
    <rPh sb="14" eb="16">
      <t>カツドウ</t>
    </rPh>
    <rPh sb="17" eb="19">
      <t>センタク</t>
    </rPh>
    <rPh sb="21" eb="22">
      <t>サイ</t>
    </rPh>
    <rPh sb="24" eb="26">
      <t>ツイカ</t>
    </rPh>
    <rPh sb="28" eb="30">
      <t>コウモク</t>
    </rPh>
    <rPh sb="31" eb="33">
      <t>センタク</t>
    </rPh>
    <phoneticPr fontId="1"/>
  </si>
  <si>
    <t>F.施設</t>
    <rPh sb="2" eb="4">
      <t>シセツ</t>
    </rPh>
    <phoneticPr fontId="1"/>
  </si>
  <si>
    <t>H.構成員一覧の分類</t>
    <rPh sb="2" eb="5">
      <t>コウセイイン</t>
    </rPh>
    <rPh sb="5" eb="7">
      <t>イチラン</t>
    </rPh>
    <rPh sb="8" eb="10">
      <t>ブンルイ</t>
    </rPh>
    <phoneticPr fontId="1"/>
  </si>
  <si>
    <t>I.金銭出納簿の区分</t>
    <rPh sb="2" eb="4">
      <t>キンセン</t>
    </rPh>
    <rPh sb="4" eb="7">
      <t>スイトウボ</t>
    </rPh>
    <rPh sb="8" eb="10">
      <t>クブン</t>
    </rPh>
    <phoneticPr fontId="1"/>
  </si>
  <si>
    <t>J.金銭出納簿の収支の分類</t>
    <rPh sb="2" eb="4">
      <t>キンセン</t>
    </rPh>
    <rPh sb="4" eb="7">
      <t>スイトウボ</t>
    </rPh>
    <rPh sb="8" eb="10">
      <t>シュウシ</t>
    </rPh>
    <rPh sb="11" eb="13">
      <t>ブンルイ</t>
    </rPh>
    <phoneticPr fontId="1"/>
  </si>
  <si>
    <t>番号</t>
    <rPh sb="0" eb="2">
      <t>バンゴウ</t>
    </rPh>
    <phoneticPr fontId="1"/>
  </si>
  <si>
    <t>支払区分</t>
    <rPh sb="0" eb="2">
      <t>シハライ</t>
    </rPh>
    <rPh sb="2" eb="4">
      <t>クブン</t>
    </rPh>
    <phoneticPr fontId="3"/>
  </si>
  <si>
    <t>活動項目</t>
    <rPh sb="0" eb="2">
      <t>カツドウ</t>
    </rPh>
    <rPh sb="2" eb="4">
      <t>コウモク</t>
    </rPh>
    <phoneticPr fontId="1"/>
  </si>
  <si>
    <t>取組</t>
    <rPh sb="0" eb="2">
      <t>トリクミ</t>
    </rPh>
    <phoneticPr fontId="3"/>
  </si>
  <si>
    <t>要綱基本方針において取組を追加した場合、以下の方法により修正することができます。</t>
    <rPh sb="0" eb="2">
      <t>ヨウコウ</t>
    </rPh>
    <rPh sb="2" eb="4">
      <t>キホン</t>
    </rPh>
    <rPh sb="4" eb="6">
      <t>ホウシン</t>
    </rPh>
    <rPh sb="10" eb="12">
      <t>トリクミ</t>
    </rPh>
    <rPh sb="13" eb="15">
      <t>ツイカ</t>
    </rPh>
    <rPh sb="17" eb="18">
      <t>バ</t>
    </rPh>
    <rPh sb="18" eb="19">
      <t>ゴウ</t>
    </rPh>
    <rPh sb="20" eb="22">
      <t>イカ</t>
    </rPh>
    <rPh sb="23" eb="25">
      <t>ホウホウ</t>
    </rPh>
    <rPh sb="28" eb="30">
      <t>シュウセイ</t>
    </rPh>
    <phoneticPr fontId="1"/>
  </si>
  <si>
    <t>水路</t>
    <rPh sb="0" eb="2">
      <t>スイロ</t>
    </rPh>
    <phoneticPr fontId="3"/>
  </si>
  <si>
    <t>■</t>
  </si>
  <si>
    <t>○</t>
  </si>
  <si>
    <t>生態系保全</t>
    <rPh sb="0" eb="3">
      <t>セイタイケイ</t>
    </rPh>
    <rPh sb="3" eb="5">
      <t>ホゼン</t>
    </rPh>
    <phoneticPr fontId="1"/>
  </si>
  <si>
    <t>循環かんがいによる水質保全</t>
    <rPh sb="0" eb="2">
      <t>ジュンカン</t>
    </rPh>
    <rPh sb="9" eb="11">
      <t>スイシツ</t>
    </rPh>
    <rPh sb="11" eb="13">
      <t>ホゼン</t>
    </rPh>
    <phoneticPr fontId="1"/>
  </si>
  <si>
    <t>水路</t>
    <rPh sb="0" eb="2">
      <t>スイロ</t>
    </rPh>
    <phoneticPr fontId="1"/>
  </si>
  <si>
    <t>59　都道府県、市町村が特に認める活動</t>
    <rPh sb="3" eb="7">
      <t>トドウフケン</t>
    </rPh>
    <rPh sb="8" eb="11">
      <t>シチョウソン</t>
    </rPh>
    <rPh sb="12" eb="13">
      <t>トク</t>
    </rPh>
    <rPh sb="14" eb="15">
      <t>ミト</t>
    </rPh>
    <rPh sb="17" eb="19">
      <t>カツドウ</t>
    </rPh>
    <phoneticPr fontId="1"/>
  </si>
  <si>
    <t>km</t>
  </si>
  <si>
    <t>27 ため池の機能診断</t>
  </si>
  <si>
    <t>１.農業者個人</t>
    <rPh sb="2" eb="5">
      <t>ノウギョウシャ</t>
    </rPh>
    <rPh sb="5" eb="7">
      <t>コジン</t>
    </rPh>
    <phoneticPr fontId="1"/>
  </si>
  <si>
    <t>水質保全</t>
    <rPh sb="0" eb="2">
      <t>スイシツ</t>
    </rPh>
    <rPh sb="2" eb="4">
      <t>ホゼン</t>
    </rPh>
    <phoneticPr fontId="3"/>
  </si>
  <si>
    <t>-</t>
  </si>
  <si>
    <t>事務処理</t>
    <rPh sb="0" eb="2">
      <t>ジム</t>
    </rPh>
    <rPh sb="2" eb="4">
      <t>ショリ</t>
    </rPh>
    <phoneticPr fontId="3"/>
  </si>
  <si>
    <t>●共通：活動記録で、追加した取組番号を入力できるようにする</t>
    <rPh sb="1" eb="3">
      <t>キョウツウ</t>
    </rPh>
    <rPh sb="4" eb="6">
      <t>カツドウ</t>
    </rPh>
    <rPh sb="6" eb="8">
      <t>キロク</t>
    </rPh>
    <rPh sb="10" eb="12">
      <t>ツイカ</t>
    </rPh>
    <rPh sb="14" eb="15">
      <t>ト</t>
    </rPh>
    <rPh sb="15" eb="16">
      <t>ク</t>
    </rPh>
    <rPh sb="16" eb="18">
      <t>バンゴウ</t>
    </rPh>
    <rPh sb="19" eb="21">
      <t>ニュウリョク</t>
    </rPh>
    <phoneticPr fontId="1"/>
  </si>
  <si>
    <t>□</t>
  </si>
  <si>
    <t>水質保全</t>
    <rPh sb="0" eb="2">
      <t>スイシツ</t>
    </rPh>
    <rPh sb="2" eb="4">
      <t>ホゼン</t>
    </rPh>
    <phoneticPr fontId="1"/>
  </si>
  <si>
    <t>農道</t>
    <rPh sb="0" eb="2">
      <t>ノウドウ</t>
    </rPh>
    <phoneticPr fontId="1"/>
  </si>
  <si>
    <t>58 農村文化の伝承を通じた農村コミュニティの強化</t>
  </si>
  <si>
    <t>49 地下水かん養活動、水源かん養林の保全（水田貯留機能増進・地下水かん養）</t>
    <rPh sb="3" eb="6">
      <t>チカスイ</t>
    </rPh>
    <rPh sb="8" eb="9">
      <t>ヨウ</t>
    </rPh>
    <rPh sb="9" eb="11">
      <t>カツドウ</t>
    </rPh>
    <rPh sb="12" eb="14">
      <t>スイゲン</t>
    </rPh>
    <rPh sb="16" eb="17">
      <t>ヨウ</t>
    </rPh>
    <rPh sb="17" eb="18">
      <t>リン</t>
    </rPh>
    <rPh sb="19" eb="21">
      <t>ホゼン</t>
    </rPh>
    <rPh sb="22" eb="24">
      <t>スイデン</t>
    </rPh>
    <rPh sb="24" eb="26">
      <t>チョリュウ</t>
    </rPh>
    <rPh sb="26" eb="28">
      <t>キノウ</t>
    </rPh>
    <rPh sb="28" eb="30">
      <t>ゾウシン</t>
    </rPh>
    <rPh sb="31" eb="34">
      <t>チカスイ</t>
    </rPh>
    <rPh sb="36" eb="37">
      <t>ヨウ</t>
    </rPh>
    <phoneticPr fontId="3"/>
  </si>
  <si>
    <t>箇所</t>
    <rPh sb="0" eb="2">
      <t>カショ</t>
    </rPh>
    <phoneticPr fontId="1"/>
  </si>
  <si>
    <t>農地維持</t>
    <rPh sb="0" eb="2">
      <t>ノウチ</t>
    </rPh>
    <rPh sb="2" eb="4">
      <t>イジ</t>
    </rPh>
    <phoneticPr fontId="3"/>
  </si>
  <si>
    <t>２.農事組合法人</t>
    <rPh sb="2" eb="4">
      <t>ノウジ</t>
    </rPh>
    <rPh sb="4" eb="6">
      <t>クミアイ</t>
    </rPh>
    <rPh sb="6" eb="8">
      <t>ホウジン</t>
    </rPh>
    <phoneticPr fontId="1"/>
  </si>
  <si>
    <t>会議</t>
    <rPh sb="0" eb="2">
      <t>カイギ</t>
    </rPh>
    <phoneticPr fontId="3"/>
  </si>
  <si>
    <t>300 会議</t>
  </si>
  <si>
    <t>4 遊休農地発生防止のための保全管理</t>
  </si>
  <si>
    <t>　１）「取組番号早見表シート」及び「取組番号シート」に番号、支払区分、活動項目、取組を追加する。</t>
    <rPh sb="4" eb="6">
      <t>トリクミ</t>
    </rPh>
    <rPh sb="6" eb="8">
      <t>バンゴウ</t>
    </rPh>
    <rPh sb="8" eb="11">
      <t>ハヤミヒョウ</t>
    </rPh>
    <rPh sb="15" eb="16">
      <t>オヨ</t>
    </rPh>
    <rPh sb="18" eb="20">
      <t>トリクミ</t>
    </rPh>
    <rPh sb="20" eb="22">
      <t>バンゴウ</t>
    </rPh>
    <rPh sb="27" eb="29">
      <t>バンゴウ</t>
    </rPh>
    <rPh sb="30" eb="32">
      <t>シハライ</t>
    </rPh>
    <rPh sb="32" eb="34">
      <t>クブン</t>
    </rPh>
    <rPh sb="35" eb="37">
      <t>カツドウ</t>
    </rPh>
    <rPh sb="37" eb="39">
      <t>コウモク</t>
    </rPh>
    <rPh sb="40" eb="42">
      <t>トリクミ</t>
    </rPh>
    <rPh sb="43" eb="45">
      <t>ツイカ</t>
    </rPh>
    <phoneticPr fontId="1"/>
  </si>
  <si>
    <t>７.女性会</t>
    <rPh sb="2" eb="5">
      <t>ジョセイカイ</t>
    </rPh>
    <phoneticPr fontId="1"/>
  </si>
  <si>
    <t>×</t>
  </si>
  <si>
    <t>景観形成・生活環境保全</t>
    <rPh sb="0" eb="2">
      <t>ケイカン</t>
    </rPh>
    <rPh sb="2" eb="4">
      <t>ケイセイ</t>
    </rPh>
    <rPh sb="5" eb="7">
      <t>セイカツ</t>
    </rPh>
    <rPh sb="7" eb="9">
      <t>カンキョウ</t>
    </rPh>
    <rPh sb="9" eb="11">
      <t>ホゼン</t>
    </rPh>
    <phoneticPr fontId="1"/>
  </si>
  <si>
    <t>地下水かん養</t>
    <rPh sb="0" eb="3">
      <t>チカスイ</t>
    </rPh>
    <rPh sb="5" eb="6">
      <t>ヨウ</t>
    </rPh>
    <phoneticPr fontId="1"/>
  </si>
  <si>
    <t>36 景観形成計画、生活環境保全計画の策定</t>
  </si>
  <si>
    <t>ため池</t>
    <rPh sb="2" eb="3">
      <t>イケ</t>
    </rPh>
    <phoneticPr fontId="1"/>
  </si>
  <si>
    <t>３.営農組合</t>
    <rPh sb="2" eb="4">
      <t>エイノウ</t>
    </rPh>
    <rPh sb="4" eb="6">
      <t>クミアイ</t>
    </rPh>
    <phoneticPr fontId="1"/>
  </si>
  <si>
    <t>　２）「選択肢」シートのK列～O列の72行以降に行を挿入し、追加した取組番号、支払区分、活動項目、取組を入力する。</t>
    <rPh sb="4" eb="7">
      <t>センタクシ</t>
    </rPh>
    <rPh sb="13" eb="14">
      <t>レツ</t>
    </rPh>
    <rPh sb="16" eb="17">
      <t>レツ</t>
    </rPh>
    <rPh sb="20" eb="21">
      <t>ギョウ</t>
    </rPh>
    <rPh sb="21" eb="23">
      <t>イコウ</t>
    </rPh>
    <rPh sb="24" eb="25">
      <t>ギョウ</t>
    </rPh>
    <rPh sb="26" eb="28">
      <t>ソウニュウ</t>
    </rPh>
    <rPh sb="30" eb="32">
      <t>ツイカ</t>
    </rPh>
    <rPh sb="34" eb="36">
      <t>トリクミ</t>
    </rPh>
    <rPh sb="36" eb="38">
      <t>バンゴウ</t>
    </rPh>
    <rPh sb="39" eb="41">
      <t>シハライ</t>
    </rPh>
    <rPh sb="41" eb="43">
      <t>クブン</t>
    </rPh>
    <rPh sb="44" eb="46">
      <t>カツドウ</t>
    </rPh>
    <rPh sb="46" eb="48">
      <t>コウモク</t>
    </rPh>
    <rPh sb="49" eb="51">
      <t>トリクミ</t>
    </rPh>
    <rPh sb="52" eb="54">
      <t>ニュウリョク</t>
    </rPh>
    <phoneticPr fontId="1"/>
  </si>
  <si>
    <t>水田貯留・地下水かん養</t>
    <rPh sb="0" eb="2">
      <t>スイデン</t>
    </rPh>
    <rPh sb="2" eb="4">
      <t>チョリュウ</t>
    </rPh>
    <rPh sb="5" eb="8">
      <t>チカスイ</t>
    </rPh>
    <rPh sb="10" eb="11">
      <t>ヨウ</t>
    </rPh>
    <phoneticPr fontId="1"/>
  </si>
  <si>
    <t>持続的な水管理</t>
    <rPh sb="0" eb="3">
      <t>ジゾクテキ</t>
    </rPh>
    <rPh sb="4" eb="5">
      <t>ミズ</t>
    </rPh>
    <rPh sb="5" eb="7">
      <t>カンリ</t>
    </rPh>
    <phoneticPr fontId="1"/>
  </si>
  <si>
    <t>４.その他の農業者団体</t>
    <rPh sb="4" eb="5">
      <t>タ</t>
    </rPh>
    <rPh sb="6" eb="9">
      <t>ノウギョウシャ</t>
    </rPh>
    <rPh sb="9" eb="11">
      <t>ダンタイ</t>
    </rPh>
    <phoneticPr fontId="1"/>
  </si>
  <si>
    <t>点検・計画策定</t>
    <rPh sb="0" eb="2">
      <t>テンケン</t>
    </rPh>
    <rPh sb="3" eb="5">
      <t>ケイカク</t>
    </rPh>
    <rPh sb="5" eb="7">
      <t>サクテイ</t>
    </rPh>
    <phoneticPr fontId="3"/>
  </si>
  <si>
    <t>点検</t>
    <rPh sb="0" eb="2">
      <t>テンケン</t>
    </rPh>
    <phoneticPr fontId="3"/>
  </si>
  <si>
    <t>1 点検</t>
  </si>
  <si>
    <t>資源循環</t>
    <rPh sb="0" eb="2">
      <t>シゲン</t>
    </rPh>
    <rPh sb="2" eb="4">
      <t>ジュンカン</t>
    </rPh>
    <phoneticPr fontId="1"/>
  </si>
  <si>
    <t>土壌流出防止</t>
    <rPh sb="0" eb="2">
      <t>ドジョウ</t>
    </rPh>
    <rPh sb="2" eb="4">
      <t>リュウシュツ</t>
    </rPh>
    <rPh sb="4" eb="6">
      <t>ボウシ</t>
    </rPh>
    <phoneticPr fontId="1"/>
  </si>
  <si>
    <t>54 地域住民による直営施工</t>
  </si>
  <si>
    <t>　１）「選択肢」シートのM列の「66　ため池（附帯施設）の更新等」の下に番号と取組名を入力する</t>
    <rPh sb="13" eb="14">
      <t>レツ</t>
    </rPh>
    <rPh sb="21" eb="22">
      <t>イケ</t>
    </rPh>
    <rPh sb="23" eb="25">
      <t>フタイ</t>
    </rPh>
    <rPh sb="25" eb="27">
      <t>シセツ</t>
    </rPh>
    <rPh sb="29" eb="31">
      <t>コウシン</t>
    </rPh>
    <rPh sb="31" eb="32">
      <t>トウ</t>
    </rPh>
    <rPh sb="34" eb="35">
      <t>シタ</t>
    </rPh>
    <rPh sb="36" eb="38">
      <t>バンゴウ</t>
    </rPh>
    <rPh sb="39" eb="41">
      <t>トリクミ</t>
    </rPh>
    <rPh sb="41" eb="42">
      <t>メイ</t>
    </rPh>
    <rPh sb="43" eb="45">
      <t>ニュウリョク</t>
    </rPh>
    <phoneticPr fontId="1"/>
  </si>
  <si>
    <t>５.農業者以外個人</t>
    <rPh sb="2" eb="5">
      <t>ノウギョウシャ</t>
    </rPh>
    <rPh sb="5" eb="7">
      <t>イガイ</t>
    </rPh>
    <rPh sb="7" eb="9">
      <t>コジン</t>
    </rPh>
    <phoneticPr fontId="1"/>
  </si>
  <si>
    <t>計画策定</t>
    <rPh sb="0" eb="2">
      <t>ケイカク</t>
    </rPh>
    <rPh sb="2" eb="4">
      <t>サクテイ</t>
    </rPh>
    <phoneticPr fontId="3"/>
  </si>
  <si>
    <t>2 年度活動計画の策定</t>
  </si>
  <si>
    <t>18 農業者に対する意向調査、現地調査</t>
  </si>
  <si>
    <t>　　　（この作業により、活動記録に取組番号が入力された回数がＰ列に入力され、これをもとに実施状況報告書の「実施欄」の○、×を判定します。）</t>
    <rPh sb="6" eb="8">
      <t>サギョウ</t>
    </rPh>
    <rPh sb="27" eb="29">
      <t>カイスウ</t>
    </rPh>
    <rPh sb="31" eb="32">
      <t>レツ</t>
    </rPh>
    <rPh sb="33" eb="35">
      <t>ニュウリョク</t>
    </rPh>
    <rPh sb="44" eb="46">
      <t>ジッシ</t>
    </rPh>
    <rPh sb="46" eb="48">
      <t>ジョウキョウ</t>
    </rPh>
    <rPh sb="48" eb="51">
      <t>ホウコクショ</t>
    </rPh>
    <rPh sb="53" eb="55">
      <t>ジッシ</t>
    </rPh>
    <rPh sb="55" eb="56">
      <t>ラン</t>
    </rPh>
    <rPh sb="62" eb="64">
      <t>ハンテイ</t>
    </rPh>
    <phoneticPr fontId="1"/>
  </si>
  <si>
    <t>８.子供会</t>
    <rPh sb="2" eb="5">
      <t>コドモカイ</t>
    </rPh>
    <phoneticPr fontId="1"/>
  </si>
  <si>
    <t>生物多様性の回復</t>
    <rPh sb="0" eb="2">
      <t>セイブツ</t>
    </rPh>
    <rPh sb="2" eb="5">
      <t>タヨウセイ</t>
    </rPh>
    <rPh sb="6" eb="8">
      <t>カイフク</t>
    </rPh>
    <phoneticPr fontId="1"/>
  </si>
  <si>
    <t>６.自治会</t>
    <rPh sb="2" eb="5">
      <t>ジチカイ</t>
    </rPh>
    <phoneticPr fontId="1"/>
  </si>
  <si>
    <t>研修</t>
    <rPh sb="0" eb="2">
      <t>ケンシュウ</t>
    </rPh>
    <phoneticPr fontId="3"/>
  </si>
  <si>
    <t>水環境の回復</t>
    <rPh sb="0" eb="3">
      <t>ミズカンキョウ</t>
    </rPh>
    <rPh sb="4" eb="6">
      <t>カイフク</t>
    </rPh>
    <phoneticPr fontId="1"/>
  </si>
  <si>
    <t>実践活動</t>
    <rPh sb="0" eb="2">
      <t>ジッセン</t>
    </rPh>
    <rPh sb="2" eb="4">
      <t>カツドウ</t>
    </rPh>
    <phoneticPr fontId="3"/>
  </si>
  <si>
    <t>推進活動</t>
    <rPh sb="0" eb="2">
      <t>スイシン</t>
    </rPh>
    <rPh sb="2" eb="4">
      <t>カツドウ</t>
    </rPh>
    <phoneticPr fontId="3"/>
  </si>
  <si>
    <t>農用地</t>
    <rPh sb="0" eb="3">
      <t>ノウヨウチ</t>
    </rPh>
    <phoneticPr fontId="3"/>
  </si>
  <si>
    <t>●農村環境保全活動、多面的機能の増進を図る活動、長寿命化のための活動を追加する場合は以下の設定を行う</t>
    <rPh sb="1" eb="3">
      <t>ノウソン</t>
    </rPh>
    <rPh sb="3" eb="5">
      <t>カンキョウ</t>
    </rPh>
    <rPh sb="5" eb="7">
      <t>ホゼン</t>
    </rPh>
    <rPh sb="7" eb="9">
      <t>カツドウ</t>
    </rPh>
    <rPh sb="10" eb="13">
      <t>タメンテキ</t>
    </rPh>
    <rPh sb="13" eb="15">
      <t>キノウ</t>
    </rPh>
    <rPh sb="16" eb="18">
      <t>ゾウシン</t>
    </rPh>
    <rPh sb="19" eb="20">
      <t>ハカ</t>
    </rPh>
    <rPh sb="21" eb="23">
      <t>カツドウ</t>
    </rPh>
    <rPh sb="24" eb="25">
      <t>チョウ</t>
    </rPh>
    <rPh sb="25" eb="28">
      <t>ジュミョウカ</t>
    </rPh>
    <rPh sb="32" eb="34">
      <t>カツドウ</t>
    </rPh>
    <rPh sb="35" eb="37">
      <t>ツイカ</t>
    </rPh>
    <rPh sb="39" eb="41">
      <t>バアイ</t>
    </rPh>
    <rPh sb="42" eb="44">
      <t>イカ</t>
    </rPh>
    <rPh sb="45" eb="47">
      <t>セッテイ</t>
    </rPh>
    <rPh sb="48" eb="49">
      <t>オコナ</t>
    </rPh>
    <phoneticPr fontId="1"/>
  </si>
  <si>
    <t>53 鳥獣被害防止対策及び環境改善活動の強化</t>
    <rPh sb="3" eb="5">
      <t>チョウジュウ</t>
    </rPh>
    <rPh sb="5" eb="7">
      <t>ヒガイ</t>
    </rPh>
    <rPh sb="7" eb="9">
      <t>ボウシ</t>
    </rPh>
    <rPh sb="9" eb="11">
      <t>タイサク</t>
    </rPh>
    <rPh sb="11" eb="12">
      <t>オヨ</t>
    </rPh>
    <rPh sb="13" eb="15">
      <t>カンキョウ</t>
    </rPh>
    <phoneticPr fontId="3"/>
  </si>
  <si>
    <t>①農村環境保全活動の項目を追加する場合</t>
    <rPh sb="1" eb="3">
      <t>ノウソン</t>
    </rPh>
    <rPh sb="3" eb="5">
      <t>カンキョウ</t>
    </rPh>
    <rPh sb="5" eb="9">
      <t>ホゼンカツドウ</t>
    </rPh>
    <rPh sb="10" eb="12">
      <t>コウモク</t>
    </rPh>
    <rPh sb="13" eb="15">
      <t>ツイカ</t>
    </rPh>
    <rPh sb="17" eb="19">
      <t>バアイ</t>
    </rPh>
    <phoneticPr fontId="1"/>
  </si>
  <si>
    <t>農道</t>
    <rPh sb="0" eb="2">
      <t>ノウドウ</t>
    </rPh>
    <phoneticPr fontId="3"/>
  </si>
  <si>
    <t>専門家の指導</t>
    <rPh sb="0" eb="3">
      <t>センモンカ</t>
    </rPh>
    <rPh sb="4" eb="6">
      <t>シドウ</t>
    </rPh>
    <phoneticPr fontId="1"/>
  </si>
  <si>
    <t>９.土地改良区</t>
    <rPh sb="2" eb="4">
      <t>トチ</t>
    </rPh>
    <rPh sb="4" eb="7">
      <t>カイリョウク</t>
    </rPh>
    <phoneticPr fontId="1"/>
  </si>
  <si>
    <t>6 鳥獣害防護柵等の保守管理</t>
  </si>
  <si>
    <t>10.JA</t>
  </si>
  <si>
    <t>7 水路の草刈り</t>
  </si>
  <si>
    <t>64 農道の更新等</t>
  </si>
  <si>
    <t>　１）「選択肢」シートのQ列の「50　地域資源の～」の下に番号と取組を入力する。</t>
    <rPh sb="13" eb="14">
      <t>レツ</t>
    </rPh>
    <rPh sb="19" eb="21">
      <t>チイキ</t>
    </rPh>
    <rPh sb="21" eb="23">
      <t>シゲン</t>
    </rPh>
    <rPh sb="27" eb="28">
      <t>シタ</t>
    </rPh>
    <rPh sb="29" eb="31">
      <t>バンゴウ</t>
    </rPh>
    <rPh sb="32" eb="34">
      <t>トリクミ</t>
    </rPh>
    <rPh sb="35" eb="37">
      <t>ニュウリョク</t>
    </rPh>
    <phoneticPr fontId="1"/>
  </si>
  <si>
    <t>26 農道の機能診断</t>
  </si>
  <si>
    <t>11.学校・PTA</t>
    <rPh sb="3" eb="5">
      <t>ガッコウ</t>
    </rPh>
    <phoneticPr fontId="1"/>
  </si>
  <si>
    <t>8 水路の泥上げ</t>
  </si>
  <si>
    <t>　　　　このとき、「●共通」で入力した取組名と同じになるように注意してください。</t>
    <rPh sb="11" eb="13">
      <t>キョウツウ</t>
    </rPh>
    <rPh sb="15" eb="17">
      <t>ニュウリョク</t>
    </rPh>
    <rPh sb="19" eb="21">
      <t>トリク</t>
    </rPh>
    <rPh sb="21" eb="22">
      <t>メイ</t>
    </rPh>
    <rPh sb="23" eb="24">
      <t>オナ</t>
    </rPh>
    <rPh sb="31" eb="33">
      <t>チュウイ</t>
    </rPh>
    <phoneticPr fontId="1"/>
  </si>
  <si>
    <t>12.NPO</t>
  </si>
  <si>
    <t>3 事務・組織運営等に関する研修、機械の安全使用に関する研修</t>
  </si>
  <si>
    <t>9 水路附帯施設の保守管理</t>
  </si>
  <si>
    <t>　２）「数式」タブの「名前の管理」を選択し、リストの中から「K.農村環境保全活動」を選択し、「参照範囲」の右のアイコンをクリック</t>
    <rPh sb="4" eb="6">
      <t>スウシキ</t>
    </rPh>
    <rPh sb="11" eb="13">
      <t>ナマエ</t>
    </rPh>
    <rPh sb="14" eb="16">
      <t>カンリ</t>
    </rPh>
    <rPh sb="18" eb="20">
      <t>センタク</t>
    </rPh>
    <rPh sb="26" eb="27">
      <t>ナカ</t>
    </rPh>
    <rPh sb="32" eb="34">
      <t>ノウソン</t>
    </rPh>
    <rPh sb="34" eb="36">
      <t>カンキョウ</t>
    </rPh>
    <rPh sb="36" eb="40">
      <t>ホゼンカツドウ</t>
    </rPh>
    <rPh sb="42" eb="44">
      <t>センタク</t>
    </rPh>
    <rPh sb="47" eb="49">
      <t>サンショウ</t>
    </rPh>
    <rPh sb="49" eb="51">
      <t>ハンイ</t>
    </rPh>
    <rPh sb="53" eb="54">
      <t>ミギ</t>
    </rPh>
    <phoneticPr fontId="1"/>
  </si>
  <si>
    <t>13.その他の農業者以外団体</t>
    <rPh sb="5" eb="6">
      <t>タ</t>
    </rPh>
    <rPh sb="7" eb="10">
      <t>ノウギョウシャ</t>
    </rPh>
    <rPh sb="10" eb="12">
      <t>イガイ</t>
    </rPh>
    <rPh sb="12" eb="14">
      <t>ダンタイ</t>
    </rPh>
    <phoneticPr fontId="1"/>
  </si>
  <si>
    <t>41 その他（生態系保全）</t>
    <rPh sb="5" eb="6">
      <t>タ</t>
    </rPh>
    <rPh sb="7" eb="10">
      <t>セイタイケイ</t>
    </rPh>
    <rPh sb="10" eb="12">
      <t>ホゼン</t>
    </rPh>
    <phoneticPr fontId="3"/>
  </si>
  <si>
    <t>10 農道の草刈り</t>
  </si>
  <si>
    <t>　３）参照範囲に追加した取組を含むよう範囲を選択し直し、確定する。</t>
    <rPh sb="3" eb="5">
      <t>サンショウ</t>
    </rPh>
    <rPh sb="5" eb="7">
      <t>ハンイ</t>
    </rPh>
    <rPh sb="8" eb="10">
      <t>ツイカ</t>
    </rPh>
    <rPh sb="12" eb="14">
      <t>トリクミ</t>
    </rPh>
    <rPh sb="15" eb="16">
      <t>フク</t>
    </rPh>
    <rPh sb="19" eb="21">
      <t>ハンイ</t>
    </rPh>
    <rPh sb="22" eb="24">
      <t>センタク</t>
    </rPh>
    <rPh sb="25" eb="26">
      <t>ナオ</t>
    </rPh>
    <rPh sb="28" eb="30">
      <t>カクテイ</t>
    </rPh>
    <phoneticPr fontId="1"/>
  </si>
  <si>
    <t>11 農道側溝の泥上げ</t>
  </si>
  <si>
    <t>12 路面の維持</t>
  </si>
  <si>
    <t>②多面的機能の増進を図る活動の項目を追加する場合</t>
    <rPh sb="1" eb="4">
      <t>タメンテキ</t>
    </rPh>
    <rPh sb="4" eb="6">
      <t>キノウ</t>
    </rPh>
    <rPh sb="7" eb="9">
      <t>ゾウシン</t>
    </rPh>
    <rPh sb="10" eb="11">
      <t>ハカ</t>
    </rPh>
    <rPh sb="12" eb="14">
      <t>カツドウ</t>
    </rPh>
    <phoneticPr fontId="1"/>
  </si>
  <si>
    <t>ため池</t>
    <rPh sb="2" eb="3">
      <t>イケ</t>
    </rPh>
    <phoneticPr fontId="3"/>
  </si>
  <si>
    <t>13 ため池の草刈り</t>
  </si>
  <si>
    <t>②-1　活動計画書３（２）２）で都道府県、市町村が認める具体的な活動の内容を選択できるようにする</t>
    <rPh sb="4" eb="6">
      <t>カツドウ</t>
    </rPh>
    <rPh sb="6" eb="9">
      <t>ケイカクショ</t>
    </rPh>
    <rPh sb="16" eb="20">
      <t>トドウフケン</t>
    </rPh>
    <rPh sb="21" eb="24">
      <t>シチョウソン</t>
    </rPh>
    <rPh sb="25" eb="26">
      <t>ミト</t>
    </rPh>
    <rPh sb="28" eb="31">
      <t>グタイテキ</t>
    </rPh>
    <rPh sb="32" eb="34">
      <t>カツドウ</t>
    </rPh>
    <rPh sb="35" eb="37">
      <t>ナイヨウ</t>
    </rPh>
    <rPh sb="38" eb="40">
      <t>センタク</t>
    </rPh>
    <phoneticPr fontId="1"/>
  </si>
  <si>
    <t>14 ため池の泥上げ</t>
  </si>
  <si>
    <t>15 ため池附帯施設の保守管理</t>
  </si>
  <si>
    <t>　２）「数式」タブの「名前の定義」を選択し、任意のリスト名と参照範囲を設定する。</t>
    <rPh sb="4" eb="6">
      <t>スウシキ</t>
    </rPh>
    <rPh sb="11" eb="13">
      <t>ナマエ</t>
    </rPh>
    <rPh sb="14" eb="16">
      <t>テイギ</t>
    </rPh>
    <rPh sb="18" eb="20">
      <t>センタク</t>
    </rPh>
    <rPh sb="22" eb="24">
      <t>ニンイ</t>
    </rPh>
    <rPh sb="28" eb="29">
      <t>メイ</t>
    </rPh>
    <rPh sb="30" eb="32">
      <t>サンショウ</t>
    </rPh>
    <rPh sb="32" eb="34">
      <t>ハンイ</t>
    </rPh>
    <rPh sb="35" eb="37">
      <t>セッテイ</t>
    </rPh>
    <phoneticPr fontId="1"/>
  </si>
  <si>
    <t>共通</t>
    <rPh sb="0" eb="2">
      <t>キョウツウ</t>
    </rPh>
    <phoneticPr fontId="3"/>
  </si>
  <si>
    <t>16 異常気象時の対応</t>
  </si>
  <si>
    <t>　３）「活動計画書」シートの３.の（２）の２）の「都道府県、市町村が認める具体的な活動」の記入欄を選択した状態で</t>
    <rPh sb="4" eb="6">
      <t>カツドウ</t>
    </rPh>
    <rPh sb="6" eb="9">
      <t>ケイカクショ</t>
    </rPh>
    <rPh sb="25" eb="29">
      <t>トドウフケン</t>
    </rPh>
    <rPh sb="30" eb="33">
      <t>シチョウソン</t>
    </rPh>
    <rPh sb="34" eb="35">
      <t>ミト</t>
    </rPh>
    <rPh sb="37" eb="40">
      <t>グタイテキ</t>
    </rPh>
    <rPh sb="41" eb="43">
      <t>カツドウ</t>
    </rPh>
    <rPh sb="45" eb="47">
      <t>キニュウ</t>
    </rPh>
    <rPh sb="47" eb="48">
      <t>ラン</t>
    </rPh>
    <rPh sb="49" eb="51">
      <t>センタク</t>
    </rPh>
    <rPh sb="53" eb="55">
      <t>ジョウタイ</t>
    </rPh>
    <phoneticPr fontId="1"/>
  </si>
  <si>
    <t>17 農業者の検討会の開催</t>
  </si>
  <si>
    <t>　　　　「データ」タブの「データの入力規則」を選択する。</t>
  </si>
  <si>
    <t>　４）入力値の設定を「リスト」にし、「元の値」の表示の入力欄を選択した状態で「数式」タブの「数式で使用」を選択する。</t>
    <rPh sb="3" eb="6">
      <t>ニュウリョクチ</t>
    </rPh>
    <rPh sb="7" eb="9">
      <t>セッテイ</t>
    </rPh>
    <rPh sb="19" eb="20">
      <t>モト</t>
    </rPh>
    <rPh sb="21" eb="22">
      <t>アタイ</t>
    </rPh>
    <rPh sb="24" eb="26">
      <t>ヒョウジ</t>
    </rPh>
    <rPh sb="27" eb="29">
      <t>ニュウリョク</t>
    </rPh>
    <rPh sb="29" eb="30">
      <t>ラン</t>
    </rPh>
    <rPh sb="31" eb="33">
      <t>センタク</t>
    </rPh>
    <rPh sb="35" eb="37">
      <t>ジョウタイ</t>
    </rPh>
    <rPh sb="39" eb="41">
      <t>スウシキ</t>
    </rPh>
    <rPh sb="46" eb="48">
      <t>スウシキ</t>
    </rPh>
    <rPh sb="49" eb="51">
      <t>シヨウ</t>
    </rPh>
    <rPh sb="53" eb="55">
      <t>センタク</t>
    </rPh>
    <phoneticPr fontId="1"/>
  </si>
  <si>
    <t>19 不在村地主との連絡体制の整備等</t>
  </si>
  <si>
    <t>　５）リストの中から２）で設定したリスト名を選択し確定する。</t>
    <rPh sb="7" eb="8">
      <t>ナカ</t>
    </rPh>
    <rPh sb="13" eb="15">
      <t>セッテイ</t>
    </rPh>
    <rPh sb="20" eb="21">
      <t>メイ</t>
    </rPh>
    <rPh sb="22" eb="24">
      <t>センタク</t>
    </rPh>
    <rPh sb="25" eb="27">
      <t>カクテイ</t>
    </rPh>
    <phoneticPr fontId="1"/>
  </si>
  <si>
    <t>研修</t>
    <rPh sb="0" eb="2">
      <t>ケンシュウ</t>
    </rPh>
    <phoneticPr fontId="1"/>
  </si>
  <si>
    <t>20 集落外住民や地域住民との意見交換等</t>
  </si>
  <si>
    <t>21 地域住民等に対する意向調査等</t>
  </si>
  <si>
    <t>②-2　活動計画書４（２）の加算措置の適用条件の確認ができるようにする</t>
    <rPh sb="4" eb="6">
      <t>カツドウ</t>
    </rPh>
    <rPh sb="6" eb="9">
      <t>ケイカクショ</t>
    </rPh>
    <rPh sb="14" eb="16">
      <t>カサン</t>
    </rPh>
    <rPh sb="16" eb="18">
      <t>ソチ</t>
    </rPh>
    <rPh sb="19" eb="21">
      <t>テキヨウ</t>
    </rPh>
    <rPh sb="21" eb="23">
      <t>ジョウケン</t>
    </rPh>
    <rPh sb="24" eb="26">
      <t>カクニン</t>
    </rPh>
    <phoneticPr fontId="1"/>
  </si>
  <si>
    <t>Ｌ.増進活動</t>
  </si>
  <si>
    <t>22 有識者等による研修会、検討会の開催</t>
  </si>
  <si>
    <t>34 生物多様性保全計画の策定</t>
  </si>
  <si>
    <t>　　　「加算措置」シートの（２）資源向上支払（共同）の多面的機能の更なる増進に向けた活動への支援の適用条件の確認欄に</t>
    <rPh sb="4" eb="6">
      <t>カサン</t>
    </rPh>
    <rPh sb="6" eb="8">
      <t>ソチ</t>
    </rPh>
    <rPh sb="42" eb="44">
      <t>カツドウ</t>
    </rPh>
    <rPh sb="56" eb="57">
      <t>ラン</t>
    </rPh>
    <phoneticPr fontId="1"/>
  </si>
  <si>
    <t>23 その他</t>
  </si>
  <si>
    <t>　　　新たに行を追加し、追加した取組を入力する。</t>
    <rPh sb="19" eb="21">
      <t>ニュウリョク</t>
    </rPh>
    <phoneticPr fontId="1"/>
  </si>
  <si>
    <t>共同</t>
    <rPh sb="0" eb="2">
      <t>キョウドウ</t>
    </rPh>
    <phoneticPr fontId="3"/>
  </si>
  <si>
    <t>機能診断・計画策定</t>
    <rPh sb="0" eb="2">
      <t>キノウ</t>
    </rPh>
    <rPh sb="2" eb="4">
      <t>シンダン</t>
    </rPh>
    <rPh sb="5" eb="7">
      <t>ケイカク</t>
    </rPh>
    <rPh sb="7" eb="9">
      <t>サクテイ</t>
    </rPh>
    <phoneticPr fontId="3"/>
  </si>
  <si>
    <t>機能診断</t>
    <rPh sb="0" eb="2">
      <t>キノウ</t>
    </rPh>
    <rPh sb="2" eb="4">
      <t>シンダン</t>
    </rPh>
    <phoneticPr fontId="3"/>
  </si>
  <si>
    <t>24 農用地の機能診断</t>
  </si>
  <si>
    <t>③長寿命化の項目を追加する場合</t>
    <rPh sb="1" eb="5">
      <t>チョウジュミョウカ</t>
    </rPh>
    <phoneticPr fontId="1"/>
  </si>
  <si>
    <t>活動計画書３（３）で実践活動を選択する際に、追加した項目を選択できるようにする</t>
    <rPh sb="0" eb="2">
      <t>カツドウ</t>
    </rPh>
    <rPh sb="2" eb="5">
      <t>ケイカクショ</t>
    </rPh>
    <rPh sb="10" eb="12">
      <t>ジッセン</t>
    </rPh>
    <rPh sb="12" eb="14">
      <t>カツドウ</t>
    </rPh>
    <rPh sb="15" eb="17">
      <t>センタク</t>
    </rPh>
    <rPh sb="19" eb="20">
      <t>サイ</t>
    </rPh>
    <rPh sb="22" eb="24">
      <t>ツイカ</t>
    </rPh>
    <rPh sb="26" eb="28">
      <t>コウモク</t>
    </rPh>
    <rPh sb="29" eb="31">
      <t>センタク</t>
    </rPh>
    <phoneticPr fontId="1"/>
  </si>
  <si>
    <t>28 年度活動計画の策定</t>
  </si>
  <si>
    <t>29 機能診断・補修技術等に関する研修</t>
  </si>
  <si>
    <t>30 農用地の軽微な補修等</t>
  </si>
  <si>
    <t>31 水路の軽微な補修等</t>
  </si>
  <si>
    <t>40 外来種の駆除（生態系保全）</t>
    <rPh sb="3" eb="6">
      <t>ガイライシュ</t>
    </rPh>
    <rPh sb="7" eb="9">
      <t>クジョ</t>
    </rPh>
    <rPh sb="10" eb="13">
      <t>セイタイケイ</t>
    </rPh>
    <rPh sb="13" eb="15">
      <t>ホゼン</t>
    </rPh>
    <phoneticPr fontId="3"/>
  </si>
  <si>
    <t>32 農道の軽微な補修等</t>
  </si>
  <si>
    <t>33 ため池の軽微な補修等</t>
  </si>
  <si>
    <t>35 水質保全計画、農地保全計画の策定</t>
  </si>
  <si>
    <t>景観形成・生活環境保全</t>
    <rPh sb="0" eb="2">
      <t>ケイカン</t>
    </rPh>
    <rPh sb="2" eb="4">
      <t>ケイセイ</t>
    </rPh>
    <rPh sb="5" eb="7">
      <t>セイカツ</t>
    </rPh>
    <rPh sb="7" eb="9">
      <t>カンキョウ</t>
    </rPh>
    <rPh sb="9" eb="11">
      <t>ホゼン</t>
    </rPh>
    <phoneticPr fontId="3"/>
  </si>
  <si>
    <t>水田貯留・地下水かん養</t>
    <rPh sb="0" eb="2">
      <t>スイデン</t>
    </rPh>
    <rPh sb="2" eb="4">
      <t>チョリュウ</t>
    </rPh>
    <rPh sb="5" eb="8">
      <t>チカスイ</t>
    </rPh>
    <rPh sb="10" eb="11">
      <t>ヨウ</t>
    </rPh>
    <phoneticPr fontId="3"/>
  </si>
  <si>
    <t>37 水田貯留計画、地下水かん養計画の策定</t>
  </si>
  <si>
    <t>活動計画書、実施状況報告書のプルダウン選択用</t>
    <rPh sb="0" eb="2">
      <t>カツドウ</t>
    </rPh>
    <rPh sb="2" eb="5">
      <t>ケイカクショ</t>
    </rPh>
    <rPh sb="6" eb="8">
      <t>ジッシ</t>
    </rPh>
    <rPh sb="8" eb="10">
      <t>ジョウキョウ</t>
    </rPh>
    <rPh sb="10" eb="13">
      <t>ホウコクショ</t>
    </rPh>
    <rPh sb="19" eb="21">
      <t>センタク</t>
    </rPh>
    <rPh sb="21" eb="22">
      <t>ヨウ</t>
    </rPh>
    <phoneticPr fontId="1"/>
  </si>
  <si>
    <t>資源循環</t>
    <rPh sb="0" eb="2">
      <t>シゲン</t>
    </rPh>
    <rPh sb="2" eb="4">
      <t>ジュンカン</t>
    </rPh>
    <phoneticPr fontId="3"/>
  </si>
  <si>
    <t>38 資源循環計画の策定</t>
  </si>
  <si>
    <t>Ｋ.農村環境保全活動</t>
  </si>
  <si>
    <t>39 生物の生息状況の把握（生態系保全）</t>
    <rPh sb="3" eb="5">
      <t>セイブツ</t>
    </rPh>
    <rPh sb="6" eb="8">
      <t>セイソク</t>
    </rPh>
    <rPh sb="8" eb="10">
      <t>ジョウキョウ</t>
    </rPh>
    <rPh sb="11" eb="13">
      <t>ハアク</t>
    </rPh>
    <rPh sb="14" eb="17">
      <t>セイタイケイ</t>
    </rPh>
    <rPh sb="17" eb="19">
      <t>ホゼン</t>
    </rPh>
    <phoneticPr fontId="3"/>
  </si>
  <si>
    <t>66 ため池（附帯施設）の更新等</t>
  </si>
  <si>
    <t>42 水質モニタリングの実施・記録管理（水質保全）</t>
    <rPh sb="3" eb="5">
      <t>スイシツ</t>
    </rPh>
    <rPh sb="12" eb="14">
      <t>ジッシ</t>
    </rPh>
    <rPh sb="15" eb="17">
      <t>キロク</t>
    </rPh>
    <rPh sb="17" eb="19">
      <t>カンリ</t>
    </rPh>
    <rPh sb="20" eb="22">
      <t>スイシツ</t>
    </rPh>
    <rPh sb="22" eb="24">
      <t>ホゼン</t>
    </rPh>
    <phoneticPr fontId="3"/>
  </si>
  <si>
    <t>43 畑からの土砂流出対策（水質保全）</t>
    <rPh sb="3" eb="4">
      <t>ハタケ</t>
    </rPh>
    <rPh sb="7" eb="9">
      <t>ドシャ</t>
    </rPh>
    <rPh sb="9" eb="11">
      <t>リュウシュツ</t>
    </rPh>
    <rPh sb="11" eb="13">
      <t>タイサク</t>
    </rPh>
    <rPh sb="14" eb="16">
      <t>スイシツ</t>
    </rPh>
    <rPh sb="16" eb="18">
      <t>ホゼン</t>
    </rPh>
    <phoneticPr fontId="3"/>
  </si>
  <si>
    <t>44 その他（水質保全）</t>
    <rPh sb="5" eb="6">
      <t>タ</t>
    </rPh>
    <rPh sb="7" eb="9">
      <t>スイシツ</t>
    </rPh>
    <rPh sb="9" eb="11">
      <t>ホゼン</t>
    </rPh>
    <phoneticPr fontId="3"/>
  </si>
  <si>
    <t>46 施設等の定期的な巡回点検・清掃（景観形成・生活環境保全）</t>
    <rPh sb="3" eb="5">
      <t>シセツ</t>
    </rPh>
    <rPh sb="5" eb="6">
      <t>トウ</t>
    </rPh>
    <rPh sb="7" eb="10">
      <t>テイキテキ</t>
    </rPh>
    <rPh sb="11" eb="13">
      <t>ジュンカイ</t>
    </rPh>
    <rPh sb="13" eb="15">
      <t>テンケン</t>
    </rPh>
    <rPh sb="16" eb="18">
      <t>セイソウ</t>
    </rPh>
    <rPh sb="19" eb="21">
      <t>ケイカン</t>
    </rPh>
    <rPh sb="21" eb="23">
      <t>ケイセイ</t>
    </rPh>
    <rPh sb="24" eb="26">
      <t>セイカツ</t>
    </rPh>
    <rPh sb="26" eb="28">
      <t>カンキョウ</t>
    </rPh>
    <rPh sb="28" eb="30">
      <t>ホゼン</t>
    </rPh>
    <phoneticPr fontId="3"/>
  </si>
  <si>
    <t>47 その他（景観形成・生活環境保全）</t>
    <rPh sb="5" eb="6">
      <t>タ</t>
    </rPh>
    <rPh sb="7" eb="9">
      <t>ケイカン</t>
    </rPh>
    <rPh sb="9" eb="11">
      <t>ケイセイ</t>
    </rPh>
    <rPh sb="12" eb="14">
      <t>セイカツ</t>
    </rPh>
    <rPh sb="14" eb="16">
      <t>カンキョウ</t>
    </rPh>
    <rPh sb="16" eb="18">
      <t>ホゼン</t>
    </rPh>
    <phoneticPr fontId="3"/>
  </si>
  <si>
    <t>48 水田の貯留機能向上活動（水田貯留機能増進・地下水かん養）</t>
    <rPh sb="3" eb="5">
      <t>スイデン</t>
    </rPh>
    <rPh sb="6" eb="8">
      <t>チョリュウ</t>
    </rPh>
    <rPh sb="8" eb="10">
      <t>キノウ</t>
    </rPh>
    <rPh sb="10" eb="12">
      <t>コウジョウ</t>
    </rPh>
    <rPh sb="12" eb="14">
      <t>カツドウ</t>
    </rPh>
    <rPh sb="15" eb="17">
      <t>スイデン</t>
    </rPh>
    <rPh sb="17" eb="19">
      <t>チョリュウ</t>
    </rPh>
    <rPh sb="19" eb="21">
      <t>キノウ</t>
    </rPh>
    <rPh sb="21" eb="23">
      <t>ゾウシン</t>
    </rPh>
    <rPh sb="24" eb="27">
      <t>チカスイ</t>
    </rPh>
    <rPh sb="29" eb="30">
      <t>ヨウ</t>
    </rPh>
    <phoneticPr fontId="3"/>
  </si>
  <si>
    <t>啓発・普及</t>
    <rPh sb="0" eb="2">
      <t>ケイハツ</t>
    </rPh>
    <rPh sb="3" eb="5">
      <t>フキュウ</t>
    </rPh>
    <phoneticPr fontId="3"/>
  </si>
  <si>
    <t>51 啓発・普及活動</t>
  </si>
  <si>
    <t>増進活動</t>
    <rPh sb="0" eb="2">
      <t>ゾウシン</t>
    </rPh>
    <rPh sb="2" eb="4">
      <t>カツドウ</t>
    </rPh>
    <phoneticPr fontId="3"/>
  </si>
  <si>
    <t>52 遊休農地の有効活用</t>
  </si>
  <si>
    <t>52　遊休農地の有効活用</t>
    <rPh sb="3" eb="5">
      <t>ユウキュウ</t>
    </rPh>
    <rPh sb="5" eb="7">
      <t>ノウチ</t>
    </rPh>
    <rPh sb="8" eb="10">
      <t>ユウコウ</t>
    </rPh>
    <rPh sb="10" eb="12">
      <t>カツヨウ</t>
    </rPh>
    <phoneticPr fontId="1"/>
  </si>
  <si>
    <t>53　農地周りの環境改善活動の強化</t>
    <rPh sb="3" eb="5">
      <t>ノウチ</t>
    </rPh>
    <rPh sb="5" eb="6">
      <t>マワ</t>
    </rPh>
    <rPh sb="8" eb="10">
      <t>カンキョウ</t>
    </rPh>
    <rPh sb="10" eb="12">
      <t>カイゼン</t>
    </rPh>
    <rPh sb="12" eb="14">
      <t>カツドウ</t>
    </rPh>
    <rPh sb="15" eb="17">
      <t>キョウカ</t>
    </rPh>
    <phoneticPr fontId="1"/>
  </si>
  <si>
    <t>54　地域住民による直営施工</t>
    <rPh sb="3" eb="5">
      <t>チイキ</t>
    </rPh>
    <rPh sb="5" eb="7">
      <t>ジュウミン</t>
    </rPh>
    <rPh sb="10" eb="12">
      <t>チョクエイ</t>
    </rPh>
    <rPh sb="12" eb="14">
      <t>セコウ</t>
    </rPh>
    <phoneticPr fontId="1"/>
  </si>
  <si>
    <t>55 防災・減災力の強化</t>
  </si>
  <si>
    <t>55　防災・減災力の強化</t>
    <rPh sb="3" eb="5">
      <t>ボウサイ</t>
    </rPh>
    <rPh sb="6" eb="7">
      <t>ゲン</t>
    </rPh>
    <rPh sb="7" eb="8">
      <t>サイ</t>
    </rPh>
    <rPh sb="8" eb="9">
      <t>リョク</t>
    </rPh>
    <rPh sb="10" eb="12">
      <t>キョウカ</t>
    </rPh>
    <phoneticPr fontId="1"/>
  </si>
  <si>
    <t>56 農村環境保全活動の幅広い展開</t>
  </si>
  <si>
    <t>56　農村環境保全活動の幅広い展開</t>
    <rPh sb="3" eb="5">
      <t>ノウソン</t>
    </rPh>
    <rPh sb="5" eb="7">
      <t>カンキョウ</t>
    </rPh>
    <rPh sb="7" eb="9">
      <t>ホゼン</t>
    </rPh>
    <rPh sb="9" eb="11">
      <t>カツドウ</t>
    </rPh>
    <rPh sb="12" eb="14">
      <t>ハバヒロ</t>
    </rPh>
    <rPh sb="15" eb="17">
      <t>テンカイ</t>
    </rPh>
    <phoneticPr fontId="1"/>
  </si>
  <si>
    <t>58　農村文化の伝承を通じた農村コミュニティの強化</t>
    <rPh sb="3" eb="5">
      <t>ノウソン</t>
    </rPh>
    <rPh sb="5" eb="7">
      <t>ブンカ</t>
    </rPh>
    <rPh sb="8" eb="10">
      <t>デンショウ</t>
    </rPh>
    <rPh sb="11" eb="12">
      <t>ツウ</t>
    </rPh>
    <rPh sb="14" eb="16">
      <t>ノウソン</t>
    </rPh>
    <rPh sb="23" eb="25">
      <t>キョウカ</t>
    </rPh>
    <phoneticPr fontId="1"/>
  </si>
  <si>
    <t>59 都道府県、市町村が特に認める活動</t>
  </si>
  <si>
    <t>60 広報活動</t>
  </si>
  <si>
    <t>Ｍ.長寿命化</t>
    <rPh sb="2" eb="6">
      <t>チョウジュミョウカ</t>
    </rPh>
    <phoneticPr fontId="3"/>
  </si>
  <si>
    <t>61 水路の補修</t>
  </si>
  <si>
    <t>61　水路の補修</t>
    <rPh sb="3" eb="5">
      <t>スイロ</t>
    </rPh>
    <rPh sb="6" eb="8">
      <t>ホシュウ</t>
    </rPh>
    <phoneticPr fontId="1"/>
  </si>
  <si>
    <t>62 水路の更新等</t>
  </si>
  <si>
    <t>62　水路の更新等</t>
    <rPh sb="3" eb="5">
      <t>スイロ</t>
    </rPh>
    <rPh sb="6" eb="8">
      <t>コウシン</t>
    </rPh>
    <rPh sb="8" eb="9">
      <t>トウ</t>
    </rPh>
    <phoneticPr fontId="1"/>
  </si>
  <si>
    <t>63 農道の補修</t>
  </si>
  <si>
    <t>64　農道の更新等</t>
    <rPh sb="3" eb="5">
      <t>ノウドウ</t>
    </rPh>
    <rPh sb="6" eb="8">
      <t>コウシン</t>
    </rPh>
    <rPh sb="8" eb="9">
      <t>トウ</t>
    </rPh>
    <phoneticPr fontId="1"/>
  </si>
  <si>
    <t>65 ため池の補修</t>
  </si>
  <si>
    <t>65　ため池の補修</t>
    <rPh sb="5" eb="6">
      <t>イケ</t>
    </rPh>
    <rPh sb="7" eb="9">
      <t>ホシュウ</t>
    </rPh>
    <phoneticPr fontId="1"/>
  </si>
  <si>
    <t>66　ため池（附帯施設）の更新等</t>
    <rPh sb="5" eb="6">
      <t>イケ</t>
    </rPh>
    <rPh sb="7" eb="9">
      <t>フタイ</t>
    </rPh>
    <rPh sb="9" eb="11">
      <t>シセツ</t>
    </rPh>
    <rPh sb="13" eb="15">
      <t>コウシン</t>
    </rPh>
    <rPh sb="15" eb="16">
      <t>トウ</t>
    </rPh>
    <phoneticPr fontId="1"/>
  </si>
  <si>
    <t>この線より上に行を挿入してください。</t>
  </si>
  <si>
    <t>※「分類」には、下表を参考に該当する費目の番号を記入します。（他組織との交付金のやりとりがある場合は、その旨を備考欄に記載）</t>
    <rPh sb="2" eb="4">
      <t>ブンルイ</t>
    </rPh>
    <rPh sb="8" eb="10">
      <t>カヒョウ</t>
    </rPh>
    <rPh sb="11" eb="13">
      <t>サンコウ</t>
    </rPh>
    <rPh sb="14" eb="16">
      <t>ガイトウ</t>
    </rPh>
    <rPh sb="18" eb="20">
      <t>ヒモク</t>
    </rPh>
    <rPh sb="21" eb="23">
      <t>バンゴウ</t>
    </rPh>
    <rPh sb="24" eb="26">
      <t>キニュウ</t>
    </rPh>
    <phoneticPr fontId="21"/>
  </si>
  <si>
    <t>農地維持支払交付金、資源向上支払交付金（共同）、資源向上支払交付金（長寿命化）、他の活動組織からの融通額・返還額</t>
    <rPh sb="0" eb="2">
      <t>ノウチ</t>
    </rPh>
    <rPh sb="2" eb="4">
      <t>イジ</t>
    </rPh>
    <rPh sb="4" eb="6">
      <t>シハラ</t>
    </rPh>
    <rPh sb="6" eb="9">
      <t>コウフキン</t>
    </rPh>
    <rPh sb="10" eb="12">
      <t>シゲン</t>
    </rPh>
    <rPh sb="12" eb="14">
      <t>コウジョウ</t>
    </rPh>
    <rPh sb="14" eb="16">
      <t>シハラ</t>
    </rPh>
    <rPh sb="16" eb="19">
      <t>コウフキン</t>
    </rPh>
    <rPh sb="20" eb="22">
      <t>キョウドウ</t>
    </rPh>
    <rPh sb="24" eb="26">
      <t>シゲン</t>
    </rPh>
    <rPh sb="26" eb="28">
      <t>コウジョウ</t>
    </rPh>
    <rPh sb="28" eb="30">
      <t>シハラ</t>
    </rPh>
    <rPh sb="30" eb="33">
      <t>コウフキン</t>
    </rPh>
    <rPh sb="34" eb="38">
      <t>チョウジュミョウカ</t>
    </rPh>
    <phoneticPr fontId="21"/>
  </si>
  <si>
    <t>返還金、他の活動組織への融通額・返還額</t>
    <rPh sb="0" eb="2">
      <t>ヘンカン</t>
    </rPh>
    <rPh sb="2" eb="3">
      <t>キン</t>
    </rPh>
    <phoneticPr fontId="21"/>
  </si>
  <si>
    <t>57 やすらぎ・福祉及び教育機能の活用</t>
  </si>
  <si>
    <t>57 やすらぎ・福祉及び教育機能の活用</t>
    <rPh sb="8" eb="10">
      <t>フクシ</t>
    </rPh>
    <rPh sb="10" eb="11">
      <t>オヨ</t>
    </rPh>
    <rPh sb="12" eb="14">
      <t>キョウイク</t>
    </rPh>
    <rPh sb="14" eb="16">
      <t>キノウ</t>
    </rPh>
    <rPh sb="17" eb="19">
      <t>カツヨウ</t>
    </rPh>
    <phoneticPr fontId="1"/>
  </si>
  <si>
    <t>技術指導等のために外部から招く専門家等への謝金、活動に係る旅費、保険料、文具代及び光熱費の費用、アルバイト等への賃金、草刈り機や車の燃料代、役員報酬、お茶代など</t>
    <rPh sb="0" eb="2">
      <t>ギジュツ</t>
    </rPh>
    <rPh sb="2" eb="4">
      <t>シドウ</t>
    </rPh>
    <rPh sb="4" eb="5">
      <t>トウ</t>
    </rPh>
    <rPh sb="9" eb="11">
      <t>ガイブ</t>
    </rPh>
    <rPh sb="13" eb="14">
      <t>マネ</t>
    </rPh>
    <rPh sb="15" eb="18">
      <t>センモンカ</t>
    </rPh>
    <rPh sb="18" eb="19">
      <t>トウ</t>
    </rPh>
    <rPh sb="21" eb="23">
      <t>シャキン</t>
    </rPh>
    <rPh sb="24" eb="26">
      <t>カツドウ</t>
    </rPh>
    <rPh sb="27" eb="28">
      <t>カカ</t>
    </rPh>
    <rPh sb="29" eb="31">
      <t>リョヒ</t>
    </rPh>
    <phoneticPr fontId="21"/>
  </si>
  <si>
    <t>（様式第１－7号）</t>
  </si>
  <si>
    <t>【活動組織から市町村に提出するもの】</t>
  </si>
  <si>
    <t>農林水産省様式</t>
  </si>
</sst>
</file>

<file path=xl/styles.xml><?xml version="1.0" encoding="utf-8"?>
<styleSheet xmlns="http://schemas.openxmlformats.org/spreadsheetml/2006/main" xmlns:r="http://schemas.openxmlformats.org/officeDocument/2006/relationships" xmlns:mc="http://schemas.openxmlformats.org/markup-compatibility/2006">
  <numFmts count="5">
    <numFmt numFmtId="176" formatCode="m/d;@"/>
    <numFmt numFmtId="177" formatCode="m&quot;月&quot;d&quot;日&quot;;@"/>
    <numFmt numFmtId="178" formatCode="#,##0_);[Red]\(#,##0\)"/>
    <numFmt numFmtId="179" formatCode="#,##0;&quot;▲ &quot;#,##0"/>
    <numFmt numFmtId="180" formatCode="0_);[Red]\(0\)"/>
  </numFmts>
  <fonts count="22">
    <font>
      <sz val="11"/>
      <color theme="1"/>
      <name val="ＭＳ Ｐゴシック"/>
      <family val="3"/>
      <scheme val="minor"/>
    </font>
    <font>
      <sz val="11"/>
      <color auto="1"/>
      <name val="ＭＳ Ｐゴシック"/>
      <family val="3"/>
    </font>
    <font>
      <sz val="11"/>
      <color theme="1"/>
      <name val="ＭＳ Ｐゴシック"/>
      <family val="3"/>
      <scheme val="minor"/>
    </font>
    <font>
      <sz val="6"/>
      <color auto="1"/>
      <name val="ＭＳ Ｐゴシック"/>
      <family val="3"/>
      <scheme val="minor"/>
    </font>
    <font>
      <sz val="10"/>
      <color auto="1"/>
      <name val="メイリオ"/>
      <family val="3"/>
    </font>
    <font>
      <sz val="12"/>
      <color auto="1"/>
      <name val="メイリオ"/>
      <family val="3"/>
    </font>
    <font>
      <sz val="11"/>
      <color auto="1"/>
      <name val="メイリオ"/>
      <family val="3"/>
    </font>
    <font>
      <sz val="12"/>
      <color theme="1"/>
      <name val="メイリオ"/>
      <family val="3"/>
    </font>
    <font>
      <sz val="10"/>
      <color auto="1"/>
      <name val="HG丸ｺﾞｼｯｸM-PRO"/>
      <family val="3"/>
    </font>
    <font>
      <b/>
      <sz val="10"/>
      <color auto="1"/>
      <name val="メイリオ"/>
      <family val="3"/>
    </font>
    <font>
      <b/>
      <sz val="11"/>
      <color auto="1"/>
      <name val="メイリオ"/>
      <family val="3"/>
    </font>
    <font>
      <b/>
      <sz val="14"/>
      <color auto="1"/>
      <name val="メイリオ"/>
      <family val="3"/>
    </font>
    <font>
      <b/>
      <sz val="11"/>
      <color theme="0"/>
      <name val="メイリオ"/>
      <family val="3"/>
    </font>
    <font>
      <sz val="11"/>
      <color auto="1"/>
      <name val="Meiryo UI"/>
      <family val="3"/>
    </font>
    <font>
      <i/>
      <sz val="10"/>
      <color auto="1"/>
      <name val="メイリオ"/>
      <family val="3"/>
    </font>
    <font>
      <sz val="12"/>
      <color auto="1"/>
      <name val="Meiryo UI"/>
      <family val="3"/>
    </font>
    <font>
      <sz val="12"/>
      <color theme="1"/>
      <name val="Meiryo UI"/>
      <family val="3"/>
    </font>
    <font>
      <sz val="10"/>
      <color auto="1"/>
      <name val="Meiryo UI"/>
      <family val="3"/>
    </font>
    <font>
      <b/>
      <sz val="12"/>
      <color theme="0"/>
      <name val="Meiryo UI"/>
      <family val="3"/>
    </font>
    <font>
      <b/>
      <sz val="14"/>
      <color auto="1"/>
      <name val="Meiryo UI"/>
      <family val="3"/>
    </font>
    <font>
      <sz val="12"/>
      <color rgb="FF0070C0"/>
      <name val="Meiryo UI"/>
      <family val="3"/>
    </font>
    <font>
      <sz val="6"/>
      <color auto="1"/>
      <name val="ＭＳ ゴシック"/>
      <family val="3"/>
    </font>
  </fonts>
  <fills count="11">
    <fill>
      <patternFill patternType="none"/>
    </fill>
    <fill>
      <patternFill patternType="gray125"/>
    </fill>
    <fill>
      <patternFill patternType="solid">
        <fgColor theme="0" tint="-0.15"/>
        <bgColor indexed="64"/>
      </patternFill>
    </fill>
    <fill>
      <patternFill patternType="solid">
        <fgColor theme="7" tint="0.6"/>
        <bgColor indexed="64"/>
      </patternFill>
    </fill>
    <fill>
      <patternFill patternType="solid">
        <fgColor theme="2" tint="-0.75"/>
        <bgColor indexed="64"/>
      </patternFill>
    </fill>
    <fill>
      <patternFill patternType="solid">
        <fgColor theme="0" tint="-5.e-002"/>
        <bgColor indexed="64"/>
      </patternFill>
    </fill>
    <fill>
      <patternFill patternType="solid">
        <fgColor theme="1" tint="0.25"/>
        <bgColor indexed="64"/>
      </patternFill>
    </fill>
    <fill>
      <patternFill patternType="solid">
        <fgColor rgb="FFFFFF00"/>
        <bgColor indexed="64"/>
      </patternFill>
    </fill>
    <fill>
      <patternFill patternType="solid">
        <fgColor theme="9" tint="0.8"/>
        <bgColor indexed="64"/>
      </patternFill>
    </fill>
    <fill>
      <patternFill patternType="solid">
        <fgColor theme="9" tint="0.4"/>
        <bgColor indexed="64"/>
      </patternFill>
    </fill>
    <fill>
      <patternFill patternType="solid">
        <fgColor theme="1"/>
        <bgColor indexed="64"/>
      </patternFill>
    </fill>
  </fills>
  <borders count="96">
    <border>
      <left/>
      <right/>
      <top/>
      <bottom/>
      <diagonal/>
    </border>
    <border>
      <left style="thin">
        <color theme="1"/>
      </left>
      <right style="thin">
        <color indexed="64"/>
      </right>
      <top style="thin">
        <color theme="1"/>
      </top>
      <bottom style="thin">
        <color theme="1"/>
      </bottom>
      <diagonal/>
    </border>
    <border>
      <left style="thin">
        <color theme="1"/>
      </left>
      <right style="thin">
        <color indexed="64"/>
      </right>
      <top/>
      <bottom style="thin">
        <color indexed="64"/>
      </bottom>
      <diagonal/>
    </border>
    <border>
      <left style="thin">
        <color theme="1"/>
      </left>
      <right style="thin">
        <color indexed="64"/>
      </right>
      <top style="thin">
        <color indexed="64"/>
      </top>
      <bottom style="thin">
        <color indexed="64"/>
      </bottom>
      <diagonal/>
    </border>
    <border>
      <left style="thin">
        <color theme="1"/>
      </left>
      <right style="thin">
        <color indexed="64"/>
      </right>
      <top style="thin">
        <color indexed="64"/>
      </top>
      <bottom style="thin">
        <color theme="1"/>
      </bottom>
      <diagonal/>
    </border>
    <border>
      <left style="thin">
        <color theme="1"/>
      </left>
      <right/>
      <top/>
      <bottom/>
      <diagonal/>
    </border>
    <border>
      <left style="thin">
        <color theme="1"/>
      </left>
      <right/>
      <top style="double">
        <color theme="1"/>
      </top>
      <bottom style="thin">
        <color theme="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theme="1"/>
      </top>
      <bottom style="thin">
        <color theme="1"/>
      </bottom>
      <diagonal/>
    </border>
    <border>
      <left style="thin">
        <color indexed="64"/>
      </left>
      <right style="thin">
        <color indexed="64"/>
      </right>
      <top/>
      <bottom style="thin">
        <color theme="1"/>
      </bottom>
      <diagonal/>
    </border>
    <border>
      <left/>
      <right/>
      <top style="double">
        <color theme="1"/>
      </top>
      <bottom style="thin">
        <color theme="1"/>
      </bottom>
      <diagonal/>
    </border>
    <border>
      <left style="thin">
        <color indexed="64"/>
      </left>
      <right/>
      <top style="thin">
        <color theme="1"/>
      </top>
      <bottom style="thin">
        <color theme="1"/>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thin">
        <color theme="1"/>
      </bottom>
      <diagonal/>
    </border>
    <border>
      <left style="thin">
        <color indexed="64"/>
      </left>
      <right/>
      <top style="thin">
        <color theme="1"/>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bottom style="double">
        <color indexed="64"/>
      </bottom>
      <diagonal style="thin">
        <color indexed="64"/>
      </diagonal>
    </border>
    <border>
      <left style="thin">
        <color indexed="64"/>
      </left>
      <right/>
      <top style="double">
        <color indexed="64"/>
      </top>
      <bottom style="thin">
        <color indexed="64"/>
      </bottom>
      <diagonal/>
    </border>
    <border>
      <left/>
      <right/>
      <top style="thin">
        <color theme="1"/>
      </top>
      <bottom style="thin">
        <color theme="1"/>
      </bottom>
      <diagonal/>
    </border>
    <border>
      <left/>
      <right/>
      <top style="thin">
        <color indexed="64"/>
      </top>
      <bottom style="thin">
        <color indexed="64"/>
      </bottom>
      <diagonal/>
    </border>
    <border>
      <left/>
      <right/>
      <top style="thin">
        <color indexed="64"/>
      </top>
      <bottom style="thin">
        <color theme="1"/>
      </bottom>
      <diagonal/>
    </border>
    <border>
      <left/>
      <right style="thin">
        <color indexed="64"/>
      </right>
      <top style="thin">
        <color theme="1"/>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theme="1"/>
      </top>
      <bottom style="thin">
        <color theme="1"/>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theme="1"/>
      </bottom>
      <diagonal/>
    </border>
    <border>
      <left/>
      <right style="medium">
        <color indexed="64"/>
      </right>
      <top/>
      <bottom/>
      <diagonal/>
    </border>
    <border>
      <left/>
      <right style="medium">
        <color indexed="64"/>
      </right>
      <top style="double">
        <color theme="1"/>
      </top>
      <bottom style="thin">
        <color theme="1"/>
      </bottom>
      <diagonal/>
    </border>
    <border>
      <left style="medium">
        <color indexed="64"/>
      </left>
      <right style="thin">
        <color indexed="64"/>
      </right>
      <top style="thin">
        <color theme="1"/>
      </top>
      <bottom style="thin">
        <color theme="1"/>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theme="1"/>
      </bottom>
      <diagonal/>
    </border>
    <border>
      <left style="medium">
        <color indexed="64"/>
      </left>
      <right/>
      <top/>
      <bottom/>
      <diagonal/>
    </border>
    <border>
      <left style="medium">
        <color indexed="64"/>
      </left>
      <right/>
      <top style="double">
        <color theme="1"/>
      </top>
      <bottom style="thin">
        <color theme="1"/>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theme="1"/>
      </bottom>
      <diagonal/>
    </border>
    <border>
      <left style="thin">
        <color indexed="64"/>
      </left>
      <right style="thin">
        <color indexed="64"/>
      </right>
      <top style="double">
        <color theme="1"/>
      </top>
      <bottom style="thin">
        <color theme="1"/>
      </bottom>
      <diagonal/>
    </border>
    <border>
      <left style="thin">
        <color indexed="64"/>
      </left>
      <right style="medium">
        <color indexed="64"/>
      </right>
      <top/>
      <bottom style="thin">
        <color indexed="64"/>
      </bottom>
      <diagonal/>
    </border>
    <border>
      <left style="thin">
        <color indexed="64"/>
      </left>
      <right style="medium">
        <color indexed="64"/>
      </right>
      <top style="double">
        <color theme="1"/>
      </top>
      <bottom style="thin">
        <color theme="1"/>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diagonalUp="1">
      <left style="medium">
        <color indexed="64"/>
      </left>
      <right style="thin">
        <color indexed="64"/>
      </right>
      <top style="double">
        <color theme="1"/>
      </top>
      <bottom style="thin">
        <color theme="1"/>
      </bottom>
      <diagonal style="thin">
        <color indexed="64"/>
      </diagonal>
    </border>
    <border diagonalUp="1">
      <left style="thin">
        <color indexed="64"/>
      </left>
      <right/>
      <top style="thin">
        <color indexed="64"/>
      </top>
      <bottom style="thin">
        <color indexed="64"/>
      </bottom>
      <diagonal style="thin">
        <color indexed="64"/>
      </diagonal>
    </border>
    <border>
      <left style="thin">
        <color indexed="64"/>
      </left>
      <right/>
      <top style="thin">
        <color indexed="64"/>
      </top>
      <bottom style="double">
        <color indexed="64"/>
      </bottom>
      <diagonal/>
    </border>
    <border>
      <left style="thin">
        <color indexed="64"/>
      </left>
      <right/>
      <top/>
      <bottom/>
      <diagonal/>
    </border>
    <border diagonalUp="1">
      <left style="thin">
        <color indexed="64"/>
      </left>
      <right/>
      <top style="double">
        <color theme="1"/>
      </top>
      <bottom style="thin">
        <color theme="1"/>
      </bottom>
      <diagonal style="thin">
        <color indexed="64"/>
      </diagonal>
    </border>
    <border diagonalUp="1">
      <left/>
      <right style="thin">
        <color indexed="64"/>
      </right>
      <top style="thin">
        <color indexed="64"/>
      </top>
      <bottom style="thin">
        <color indexed="64"/>
      </bottom>
      <diagonal style="thin">
        <color indexed="64"/>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style="thin">
        <color indexed="64"/>
      </left>
      <right style="thin">
        <color theme="1"/>
      </right>
      <top style="thin">
        <color theme="1"/>
      </top>
      <bottom style="thin">
        <color theme="1"/>
      </bottom>
      <diagonal/>
    </border>
    <border>
      <left style="thin">
        <color indexed="64"/>
      </left>
      <right style="thin">
        <color theme="1"/>
      </right>
      <top/>
      <bottom/>
      <diagonal/>
    </border>
    <border>
      <left style="thin">
        <color indexed="64"/>
      </left>
      <right style="thin">
        <color theme="1"/>
      </right>
      <top style="thin">
        <color indexed="64"/>
      </top>
      <bottom/>
      <diagonal/>
    </border>
    <border>
      <left style="thin">
        <color indexed="64"/>
      </left>
      <right style="thin">
        <color theme="1"/>
      </right>
      <top style="thin">
        <color indexed="64"/>
      </top>
      <bottom style="thin">
        <color theme="1"/>
      </bottom>
      <diagonal/>
    </border>
    <border diagonalUp="1">
      <left style="thin">
        <color indexed="64"/>
      </left>
      <right style="thin">
        <color theme="1"/>
      </right>
      <top style="double">
        <color theme="1"/>
      </top>
      <bottom style="thin">
        <color theme="1"/>
      </bottom>
      <diagonal style="thin">
        <color indexed="64"/>
      </diagonal>
    </border>
    <border>
      <left style="thin">
        <color theme="1"/>
      </left>
      <right style="thin">
        <color theme="1"/>
      </right>
      <top style="thin">
        <color theme="1"/>
      </top>
      <bottom style="thin">
        <color theme="1"/>
      </bottom>
      <diagonal/>
    </border>
    <border>
      <left style="thin">
        <color theme="1"/>
      </left>
      <right style="thin">
        <color theme="1"/>
      </right>
      <top/>
      <bottom/>
      <diagonal/>
    </border>
    <border diagonalUp="1">
      <left style="thin">
        <color theme="1"/>
      </left>
      <right style="thin">
        <color theme="1"/>
      </right>
      <top style="double">
        <color theme="1"/>
      </top>
      <bottom style="thin">
        <color theme="1"/>
      </bottom>
      <diagonal style="thin">
        <color theme="1"/>
      </diagonal>
    </border>
    <border>
      <left style="thin">
        <color indexed="64"/>
      </left>
      <right style="thin">
        <color indexed="64"/>
      </right>
      <top style="thin">
        <color indexed="64"/>
      </top>
      <bottom style="hair">
        <color indexed="64"/>
      </bottom>
      <diagonal/>
    </border>
    <border>
      <left style="thin">
        <color auto="1"/>
      </left>
      <right/>
      <top style="thin">
        <color auto="1"/>
      </top>
      <bottom style="hair">
        <color auto="1"/>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style="thin">
        <color indexed="64"/>
      </left>
      <right style="thin">
        <color indexed="64"/>
      </right>
      <top style="hair">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right/>
      <top style="hair">
        <color indexed="64"/>
      </top>
      <bottom style="thin">
        <color indexed="64"/>
      </bottom>
      <diagonal/>
    </border>
    <border>
      <left style="thin">
        <color theme="1"/>
      </left>
      <right/>
      <top style="thin">
        <color theme="1"/>
      </top>
      <bottom style="thin">
        <color indexed="64"/>
      </bottom>
      <diagonal/>
    </border>
    <border>
      <left style="thin">
        <color theme="1"/>
      </left>
      <right style="thin">
        <color indexed="64"/>
      </right>
      <top style="thin">
        <color indexed="64"/>
      </top>
      <bottom style="hair">
        <color indexed="64"/>
      </bottom>
      <diagonal/>
    </border>
    <border>
      <left style="thin">
        <color theme="1"/>
      </left>
      <right style="thin">
        <color indexed="64"/>
      </right>
      <top style="hair">
        <color indexed="64"/>
      </top>
      <bottom style="hair">
        <color indexed="64"/>
      </bottom>
      <diagonal/>
    </border>
    <border diagonalUp="1">
      <left style="thin">
        <color indexed="64"/>
      </left>
      <right style="thin">
        <color theme="1"/>
      </right>
      <top style="hair">
        <color indexed="64"/>
      </top>
      <bottom style="hair">
        <color indexed="64"/>
      </bottom>
      <diagonal style="thin">
        <color indexed="64"/>
      </diagonal>
    </border>
    <border>
      <left style="thin">
        <color theme="1"/>
      </left>
      <right style="thin">
        <color indexed="64"/>
      </right>
      <top style="hair">
        <color indexed="64"/>
      </top>
      <bottom/>
      <diagonal/>
    </border>
    <border>
      <left style="thin">
        <color theme="1"/>
      </left>
      <right style="thin">
        <color theme="1"/>
      </right>
      <top style="hair">
        <color theme="1"/>
      </top>
      <bottom style="hair">
        <color theme="1"/>
      </bottom>
      <diagonal/>
    </border>
    <border>
      <left style="thin">
        <color theme="1"/>
      </left>
      <right style="thin">
        <color theme="1"/>
      </right>
      <top style="hair">
        <color theme="1"/>
      </top>
      <bottom style="thin">
        <color theme="1"/>
      </bottom>
      <diagonal/>
    </border>
    <border>
      <left/>
      <right/>
      <top style="thin">
        <color theme="1"/>
      </top>
      <bottom style="thin">
        <color indexed="64"/>
      </bottom>
      <diagonal/>
    </border>
    <border>
      <left/>
      <right style="thin">
        <color auto="1"/>
      </right>
      <top style="thin">
        <color auto="1"/>
      </top>
      <bottom style="hair">
        <color auto="1"/>
      </bottom>
      <diagonal/>
    </border>
    <border>
      <left style="thin">
        <color indexed="64"/>
      </left>
      <right style="thin">
        <color indexed="64"/>
      </right>
      <top/>
      <bottom style="hair">
        <color indexed="64"/>
      </bottom>
      <diagonal/>
    </border>
    <border>
      <left style="thin">
        <color indexed="64"/>
      </left>
      <right style="thin">
        <color indexed="64"/>
      </right>
      <top style="thin">
        <color theme="1"/>
      </top>
      <bottom/>
      <diagonal/>
    </border>
    <border>
      <left style="thin">
        <color indexed="64"/>
      </left>
      <right style="thin">
        <color theme="1"/>
      </right>
      <top/>
      <bottom style="hair">
        <color indexed="64"/>
      </bottom>
      <diagonal/>
    </border>
    <border>
      <left style="thin">
        <color indexed="64"/>
      </left>
      <right style="thin">
        <color theme="1"/>
      </right>
      <top style="hair">
        <color indexed="64"/>
      </top>
      <bottom style="hair">
        <color indexed="64"/>
      </bottom>
      <diagonal/>
    </border>
    <border>
      <left style="thin">
        <color indexed="64"/>
      </left>
      <right style="thin">
        <color theme="1"/>
      </right>
      <top style="hair">
        <color indexed="64"/>
      </top>
      <bottom/>
      <diagonal/>
    </border>
    <border>
      <left style="thin">
        <color theme="1"/>
      </left>
      <right style="thin">
        <color theme="1"/>
      </right>
      <top style="thin">
        <color auto="1"/>
      </top>
      <bottom style="thin">
        <color auto="1"/>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style="thin">
        <color indexed="64"/>
      </right>
      <top/>
      <bottom style="thin">
        <color indexed="64"/>
      </bottom>
      <diagonal/>
    </border>
  </borders>
  <cellStyleXfs count="8">
    <xf numFmtId="0" fontId="0" fillId="0" borderId="0">
      <alignment vertical="center"/>
    </xf>
    <xf numFmtId="38" fontId="1" fillId="0" borderId="0" applyFont="0" applyFill="0" applyBorder="0" applyAlignment="0" applyProtection="0">
      <alignment vertical="center"/>
    </xf>
    <xf numFmtId="0" fontId="2" fillId="0" borderId="0">
      <alignment vertical="center"/>
    </xf>
    <xf numFmtId="0" fontId="1" fillId="0" borderId="0">
      <alignment vertical="center"/>
    </xf>
    <xf numFmtId="0" fontId="1" fillId="0" borderId="0"/>
    <xf numFmtId="0" fontId="1" fillId="0" borderId="0"/>
    <xf numFmtId="0" fontId="1" fillId="0" borderId="0"/>
    <xf numFmtId="38" fontId="1" fillId="0" borderId="0" applyFont="0" applyFill="0" applyBorder="0" applyAlignment="0" applyProtection="0">
      <alignment vertical="center"/>
    </xf>
  </cellStyleXfs>
  <cellXfs count="233">
    <xf numFmtId="0" fontId="0" fillId="0" borderId="0" xfId="0">
      <alignment vertical="center"/>
    </xf>
    <xf numFmtId="0" fontId="4" fillId="0" borderId="0" xfId="5" applyFont="1" applyFill="1"/>
    <xf numFmtId="0" fontId="4" fillId="0" borderId="0" xfId="5" applyFont="1" applyFill="1" applyAlignment="1">
      <alignment wrapText="1"/>
    </xf>
    <xf numFmtId="0" fontId="5" fillId="0" borderId="0" xfId="3" applyFont="1" applyFill="1">
      <alignment vertical="center"/>
    </xf>
    <xf numFmtId="0" fontId="6" fillId="0" borderId="0" xfId="5" applyFont="1" applyFill="1"/>
    <xf numFmtId="0" fontId="7" fillId="0" borderId="0" xfId="5" applyFont="1" applyFill="1"/>
    <xf numFmtId="0" fontId="5" fillId="0" borderId="0" xfId="3" applyFont="1" applyFill="1" applyBorder="1" applyAlignment="1">
      <alignment horizontal="left" vertical="top"/>
    </xf>
    <xf numFmtId="0" fontId="5" fillId="0" borderId="0" xfId="3" applyFont="1" applyFill="1" applyBorder="1" applyAlignment="1">
      <alignment vertical="center"/>
    </xf>
    <xf numFmtId="0" fontId="8" fillId="0" borderId="0" xfId="3" applyFont="1" applyFill="1">
      <alignment vertical="center"/>
    </xf>
    <xf numFmtId="0" fontId="8" fillId="0" borderId="0" xfId="3" applyFont="1" applyFill="1" applyAlignment="1">
      <alignment vertical="center" wrapText="1"/>
    </xf>
    <xf numFmtId="0" fontId="6" fillId="2" borderId="1" xfId="5" applyFont="1" applyFill="1" applyBorder="1" applyAlignment="1">
      <alignment horizontal="center" vertical="center"/>
    </xf>
    <xf numFmtId="176" fontId="6" fillId="3" borderId="2" xfId="5" applyNumberFormat="1" applyFont="1" applyFill="1" applyBorder="1" applyAlignment="1">
      <alignment horizontal="center" vertical="center" shrinkToFit="1"/>
    </xf>
    <xf numFmtId="176" fontId="6" fillId="3" borderId="3" xfId="5" applyNumberFormat="1" applyFont="1" applyFill="1" applyBorder="1" applyAlignment="1">
      <alignment horizontal="center" vertical="center" shrinkToFit="1"/>
    </xf>
    <xf numFmtId="176" fontId="6" fillId="3" borderId="4" xfId="5" applyNumberFormat="1" applyFont="1" applyFill="1" applyBorder="1" applyAlignment="1">
      <alignment horizontal="center" vertical="center" shrinkToFit="1"/>
    </xf>
    <xf numFmtId="176" fontId="6" fillId="4" borderId="5" xfId="5" applyNumberFormat="1" applyFont="1" applyFill="1" applyBorder="1" applyAlignment="1">
      <alignment horizontal="center" vertical="center"/>
    </xf>
    <xf numFmtId="0" fontId="6" fillId="0" borderId="6" xfId="5" applyFont="1" applyFill="1" applyBorder="1" applyAlignment="1">
      <alignment vertical="center"/>
    </xf>
    <xf numFmtId="0" fontId="8" fillId="0" borderId="0" xfId="5" applyFont="1" applyFill="1" applyBorder="1" applyAlignment="1">
      <alignment horizontal="left" vertical="center"/>
    </xf>
    <xf numFmtId="0" fontId="8" fillId="0" borderId="0" xfId="5" applyFont="1" applyFill="1" applyBorder="1" applyAlignment="1">
      <alignment horizontal="left" vertical="center" wrapText="1"/>
    </xf>
    <xf numFmtId="177" fontId="9" fillId="0" borderId="7" xfId="4" applyNumberFormat="1" applyFont="1" applyFill="1" applyBorder="1" applyAlignment="1">
      <alignment horizontal="left" vertical="center"/>
    </xf>
    <xf numFmtId="0" fontId="4" fillId="2" borderId="8" xfId="4" applyFont="1" applyFill="1" applyBorder="1" applyAlignment="1">
      <alignment horizontal="center" vertical="center" shrinkToFit="1"/>
    </xf>
    <xf numFmtId="0" fontId="4" fillId="0" borderId="8" xfId="5" applyFont="1" applyFill="1" applyBorder="1"/>
    <xf numFmtId="0" fontId="4" fillId="0" borderId="8" xfId="5" applyFont="1" applyFill="1" applyBorder="1" applyAlignment="1">
      <alignment shrinkToFit="1"/>
    </xf>
    <xf numFmtId="0" fontId="4" fillId="0" borderId="9" xfId="4" applyFont="1" applyFill="1" applyBorder="1" applyAlignment="1">
      <alignment horizontal="left" vertical="center" shrinkToFit="1"/>
    </xf>
    <xf numFmtId="0" fontId="6" fillId="0" borderId="0" xfId="4" applyFont="1" applyFill="1" applyBorder="1" applyAlignment="1">
      <alignment horizontal="center" vertical="center"/>
    </xf>
    <xf numFmtId="0" fontId="4" fillId="0" borderId="0" xfId="6" applyFont="1" applyFill="1" applyAlignment="1">
      <alignment vertical="center"/>
    </xf>
    <xf numFmtId="0" fontId="8" fillId="0" borderId="8" xfId="6" applyFont="1" applyFill="1" applyBorder="1" applyAlignment="1">
      <alignment horizontal="center" vertical="center" wrapText="1" shrinkToFit="1"/>
    </xf>
    <xf numFmtId="0" fontId="8" fillId="0" borderId="10" xfId="6" applyFont="1" applyFill="1" applyBorder="1" applyAlignment="1">
      <alignment horizontal="center" vertical="center" wrapText="1" shrinkToFit="1"/>
    </xf>
    <xf numFmtId="0" fontId="5" fillId="0" borderId="0" xfId="3" applyFont="1" applyFill="1" applyBorder="1" applyAlignment="1">
      <alignment horizontal="left" wrapText="1"/>
    </xf>
    <xf numFmtId="0" fontId="6" fillId="2" borderId="11" xfId="5" applyFont="1" applyFill="1" applyBorder="1" applyAlignment="1">
      <alignment horizontal="center" vertical="center" wrapText="1"/>
    </xf>
    <xf numFmtId="0" fontId="6" fillId="3" borderId="10" xfId="5" applyNumberFormat="1" applyFont="1" applyFill="1" applyBorder="1" applyAlignment="1">
      <alignment vertical="center" shrinkToFit="1"/>
    </xf>
    <xf numFmtId="0" fontId="6" fillId="3" borderId="12" xfId="5" applyNumberFormat="1" applyFont="1" applyFill="1" applyBorder="1" applyAlignment="1">
      <alignment vertical="center" shrinkToFit="1"/>
    </xf>
    <xf numFmtId="0" fontId="6" fillId="4" borderId="0" xfId="5" applyNumberFormat="1" applyFont="1" applyFill="1" applyBorder="1" applyAlignment="1">
      <alignment vertical="center" shrinkToFit="1"/>
    </xf>
    <xf numFmtId="0" fontId="6" fillId="0" borderId="13" xfId="5" applyFont="1" applyFill="1" applyBorder="1" applyAlignment="1">
      <alignment vertical="center"/>
    </xf>
    <xf numFmtId="0" fontId="4" fillId="0" borderId="0" xfId="5" applyFont="1" applyFill="1" applyBorder="1" applyAlignment="1">
      <alignment horizontal="left" vertical="center" wrapText="1"/>
    </xf>
    <xf numFmtId="0" fontId="10" fillId="0" borderId="7" xfId="5" applyFont="1" applyFill="1" applyBorder="1" applyAlignment="1">
      <alignment horizontal="right" vertical="center" wrapText="1" shrinkToFit="1"/>
    </xf>
    <xf numFmtId="0" fontId="6" fillId="0" borderId="0" xfId="4" applyFont="1" applyFill="1" applyBorder="1" applyAlignment="1">
      <alignment horizontal="center" vertical="center" wrapText="1"/>
    </xf>
    <xf numFmtId="0" fontId="4" fillId="0" borderId="0" xfId="6" applyFont="1" applyFill="1" applyAlignment="1">
      <alignment vertical="center" wrapText="1"/>
    </xf>
    <xf numFmtId="0" fontId="8" fillId="0" borderId="8" xfId="6" applyFont="1" applyFill="1" applyBorder="1" applyAlignment="1">
      <alignment horizontal="center" vertical="center" shrinkToFit="1"/>
    </xf>
    <xf numFmtId="0" fontId="5" fillId="0" borderId="0" xfId="3" applyFont="1" applyFill="1" applyBorder="1" applyAlignment="1">
      <alignment horizontal="left"/>
    </xf>
    <xf numFmtId="0" fontId="11" fillId="0" borderId="0" xfId="3" applyFont="1" applyFill="1" applyBorder="1" applyAlignment="1">
      <alignment horizontal="right" vertical="center"/>
    </xf>
    <xf numFmtId="0" fontId="6" fillId="2" borderId="14" xfId="5" applyFont="1" applyFill="1" applyBorder="1" applyAlignment="1">
      <alignment horizontal="center" vertical="center" wrapText="1"/>
    </xf>
    <xf numFmtId="0" fontId="4" fillId="3" borderId="15" xfId="5" applyFont="1" applyFill="1" applyBorder="1" applyAlignment="1">
      <alignment vertical="center" wrapText="1"/>
    </xf>
    <xf numFmtId="0" fontId="4" fillId="3" borderId="16" xfId="5" applyFont="1" applyFill="1" applyBorder="1" applyAlignment="1">
      <alignment vertical="center" wrapText="1"/>
    </xf>
    <xf numFmtId="0" fontId="4" fillId="3" borderId="17" xfId="5" applyFont="1" applyFill="1" applyBorder="1" applyAlignment="1">
      <alignment vertical="center" wrapText="1"/>
    </xf>
    <xf numFmtId="0" fontId="4" fillId="3" borderId="18" xfId="5" applyFont="1" applyFill="1" applyBorder="1" applyAlignment="1">
      <alignment vertical="center" wrapText="1"/>
    </xf>
    <xf numFmtId="0" fontId="12" fillId="4" borderId="0" xfId="5" applyFont="1" applyFill="1" applyBorder="1" applyAlignment="1">
      <alignment vertical="center"/>
    </xf>
    <xf numFmtId="0" fontId="4" fillId="0" borderId="0" xfId="5" applyFont="1" applyFill="1" applyBorder="1" applyAlignment="1">
      <alignment horizontal="center" vertical="center"/>
    </xf>
    <xf numFmtId="0" fontId="10" fillId="0" borderId="7" xfId="5" applyFont="1" applyFill="1" applyBorder="1" applyAlignment="1">
      <alignment horizontal="left" vertical="center" shrinkToFit="1"/>
    </xf>
    <xf numFmtId="0" fontId="4" fillId="2" borderId="16" xfId="4" applyFont="1" applyFill="1" applyBorder="1" applyAlignment="1">
      <alignment horizontal="center" vertical="center" wrapText="1" shrinkToFit="1" readingOrder="1"/>
    </xf>
    <xf numFmtId="38" fontId="4" fillId="5" borderId="15" xfId="7" applyFont="1" applyFill="1" applyBorder="1" applyAlignment="1">
      <alignment horizontal="right" vertical="center" wrapText="1" shrinkToFit="1" readingOrder="1"/>
    </xf>
    <xf numFmtId="38" fontId="4" fillId="5" borderId="16" xfId="7" applyFont="1" applyFill="1" applyBorder="1" applyAlignment="1">
      <alignment horizontal="right" vertical="center" wrapText="1" shrinkToFit="1" readingOrder="1"/>
    </xf>
    <xf numFmtId="38" fontId="4" fillId="5" borderId="19" xfId="7" applyFont="1" applyFill="1" applyBorder="1" applyAlignment="1">
      <alignment horizontal="right" vertical="center" shrinkToFit="1" readingOrder="1"/>
    </xf>
    <xf numFmtId="38" fontId="4" fillId="5" borderId="20" xfId="7" applyFont="1" applyFill="1" applyBorder="1" applyAlignment="1">
      <alignment horizontal="right" vertical="center" shrinkToFit="1" readingOrder="1"/>
    </xf>
    <xf numFmtId="38" fontId="4" fillId="5" borderId="21" xfId="7" applyFont="1" applyFill="1" applyBorder="1" applyAlignment="1">
      <alignment horizontal="right" vertical="center" shrinkToFit="1" readingOrder="1"/>
    </xf>
    <xf numFmtId="38" fontId="4" fillId="5" borderId="22" xfId="7" applyFont="1" applyFill="1" applyBorder="1" applyAlignment="1">
      <alignment horizontal="right" vertical="center" shrinkToFit="1" readingOrder="1"/>
    </xf>
    <xf numFmtId="178" fontId="6" fillId="0" borderId="0" xfId="4" applyNumberFormat="1" applyFont="1" applyFill="1" applyBorder="1" applyAlignment="1">
      <alignment horizontal="center" vertical="center" shrinkToFit="1" readingOrder="1"/>
    </xf>
    <xf numFmtId="0" fontId="8" fillId="0" borderId="16" xfId="6" applyFont="1" applyFill="1" applyBorder="1" applyAlignment="1">
      <alignment horizontal="center" vertical="center" wrapText="1"/>
    </xf>
    <xf numFmtId="0" fontId="8" fillId="0" borderId="16" xfId="6" applyFont="1" applyFill="1" applyBorder="1" applyAlignment="1">
      <alignment horizontal="left" vertical="center" wrapText="1"/>
    </xf>
    <xf numFmtId="0" fontId="11" fillId="0" borderId="0" xfId="3" applyFont="1" applyFill="1">
      <alignment vertical="center"/>
    </xf>
    <xf numFmtId="0" fontId="6" fillId="2" borderId="23" xfId="5" applyFont="1" applyFill="1" applyBorder="1" applyAlignment="1">
      <alignment horizontal="center" vertical="center" wrapText="1"/>
    </xf>
    <xf numFmtId="0" fontId="4" fillId="3" borderId="7" xfId="5" applyFont="1" applyFill="1" applyBorder="1" applyAlignment="1">
      <alignment vertical="center" wrapText="1"/>
    </xf>
    <xf numFmtId="0" fontId="4" fillId="3" borderId="24" xfId="5" applyFont="1" applyFill="1" applyBorder="1" applyAlignment="1">
      <alignment vertical="center" wrapText="1"/>
    </xf>
    <xf numFmtId="0" fontId="4" fillId="3" borderId="25" xfId="5" applyFont="1" applyFill="1" applyBorder="1" applyAlignment="1">
      <alignment vertical="center" wrapText="1"/>
    </xf>
    <xf numFmtId="0" fontId="4" fillId="3" borderId="26" xfId="5" applyFont="1" applyFill="1" applyBorder="1" applyAlignment="1">
      <alignment vertical="center" wrapText="1"/>
    </xf>
    <xf numFmtId="0" fontId="6" fillId="4" borderId="0" xfId="5" applyFont="1" applyFill="1" applyBorder="1" applyAlignment="1">
      <alignment vertical="center"/>
    </xf>
    <xf numFmtId="0" fontId="4" fillId="2" borderId="27" xfId="4" applyFont="1" applyFill="1" applyBorder="1" applyAlignment="1">
      <alignment horizontal="center" vertical="center" wrapText="1" shrinkToFit="1" readingOrder="1"/>
    </xf>
    <xf numFmtId="0" fontId="4" fillId="2" borderId="8" xfId="6" applyFont="1" applyFill="1" applyBorder="1" applyAlignment="1">
      <alignment horizontal="center" vertical="center" wrapText="1"/>
    </xf>
    <xf numFmtId="38" fontId="4" fillId="5" borderId="19" xfId="7" applyFont="1" applyFill="1" applyBorder="1" applyAlignment="1">
      <alignment horizontal="right" vertical="center" wrapText="1"/>
    </xf>
    <xf numFmtId="38" fontId="4" fillId="5" borderId="8" xfId="7" applyFont="1" applyFill="1" applyBorder="1" applyAlignment="1">
      <alignment horizontal="right" vertical="center" wrapText="1" shrinkToFit="1" readingOrder="1"/>
    </xf>
    <xf numFmtId="38" fontId="4" fillId="5" borderId="28" xfId="7" applyFont="1" applyFill="1" applyBorder="1" applyAlignment="1">
      <alignment horizontal="right" vertical="center" wrapText="1"/>
    </xf>
    <xf numFmtId="38" fontId="4" fillId="5" borderId="9" xfId="7" applyFont="1" applyFill="1" applyBorder="1" applyAlignment="1">
      <alignment horizontal="right" vertical="center" shrinkToFit="1" readingOrder="1"/>
    </xf>
    <xf numFmtId="0" fontId="6" fillId="0" borderId="0" xfId="4" applyFont="1" applyFill="1" applyBorder="1" applyAlignment="1">
      <alignment vertical="center" wrapText="1" shrinkToFit="1" readingOrder="1"/>
    </xf>
    <xf numFmtId="0" fontId="8" fillId="0" borderId="24" xfId="6" applyFont="1" applyFill="1" applyBorder="1" applyAlignment="1">
      <alignment horizontal="center" vertical="center" wrapText="1"/>
    </xf>
    <xf numFmtId="0" fontId="8" fillId="0" borderId="24" xfId="6" applyFont="1" applyFill="1" applyBorder="1" applyAlignment="1">
      <alignment horizontal="left" vertical="center" wrapText="1"/>
    </xf>
    <xf numFmtId="0" fontId="11" fillId="0" borderId="0" xfId="3" applyFont="1" applyFill="1" applyBorder="1" applyAlignment="1">
      <alignment horizontal="left" vertical="center"/>
    </xf>
    <xf numFmtId="0" fontId="6" fillId="2" borderId="29" xfId="5" applyFont="1" applyFill="1" applyBorder="1" applyAlignment="1">
      <alignment horizontal="center" vertical="center" wrapText="1" shrinkToFit="1"/>
    </xf>
    <xf numFmtId="0" fontId="13" fillId="3" borderId="30" xfId="5" applyFont="1" applyFill="1" applyBorder="1" applyAlignment="1">
      <alignment horizontal="center" vertical="center" wrapText="1" shrinkToFit="1"/>
    </xf>
    <xf numFmtId="0" fontId="13" fillId="3" borderId="31" xfId="5" applyFont="1" applyFill="1" applyBorder="1" applyAlignment="1">
      <alignment horizontal="center" vertical="center" wrapText="1" shrinkToFit="1"/>
    </xf>
    <xf numFmtId="0" fontId="13" fillId="3" borderId="32" xfId="5" applyFont="1" applyFill="1" applyBorder="1" applyAlignment="1">
      <alignment horizontal="center" vertical="center" wrapText="1" shrinkToFit="1"/>
    </xf>
    <xf numFmtId="0" fontId="13" fillId="3" borderId="33" xfId="5" applyFont="1" applyFill="1" applyBorder="1" applyAlignment="1">
      <alignment horizontal="center" vertical="center" wrapText="1" shrinkToFit="1"/>
    </xf>
    <xf numFmtId="0" fontId="13" fillId="4" borderId="34" xfId="5" applyFont="1" applyFill="1" applyBorder="1" applyAlignment="1">
      <alignment horizontal="center" vertical="center" wrapText="1" shrinkToFit="1"/>
    </xf>
    <xf numFmtId="0" fontId="6" fillId="0" borderId="35" xfId="5" applyFont="1" applyFill="1" applyBorder="1" applyAlignment="1">
      <alignment vertical="center"/>
    </xf>
    <xf numFmtId="38" fontId="14" fillId="0" borderId="0" xfId="1" applyFont="1" applyFill="1" applyBorder="1" applyAlignment="1">
      <alignment vertical="center"/>
    </xf>
    <xf numFmtId="0" fontId="4" fillId="0" borderId="0" xfId="4" applyFont="1" applyFill="1" applyBorder="1" applyAlignment="1">
      <alignment horizontal="center" vertical="center" shrinkToFit="1"/>
    </xf>
    <xf numFmtId="0" fontId="6" fillId="2" borderId="36" xfId="5" applyFont="1" applyFill="1" applyBorder="1" applyAlignment="1">
      <alignment horizontal="center" vertical="center" wrapText="1"/>
    </xf>
    <xf numFmtId="179" fontId="6" fillId="3" borderId="37" xfId="7" applyNumberFormat="1" applyFont="1" applyFill="1" applyBorder="1" applyAlignment="1">
      <alignment horizontal="right" vertical="center" shrinkToFit="1"/>
    </xf>
    <xf numFmtId="179" fontId="6" fillId="3" borderId="38" xfId="7" applyNumberFormat="1" applyFont="1" applyFill="1" applyBorder="1" applyAlignment="1">
      <alignment horizontal="right" vertical="center" shrinkToFit="1"/>
    </xf>
    <xf numFmtId="179" fontId="6" fillId="3" borderId="39" xfId="7" applyNumberFormat="1" applyFont="1" applyFill="1" applyBorder="1" applyAlignment="1">
      <alignment horizontal="right" vertical="center" shrinkToFit="1"/>
    </xf>
    <xf numFmtId="179" fontId="6" fillId="4" borderId="40" xfId="7" applyNumberFormat="1" applyFont="1" applyFill="1" applyBorder="1" applyAlignment="1">
      <alignment horizontal="right" vertical="center" shrinkToFit="1"/>
    </xf>
    <xf numFmtId="38" fontId="6" fillId="5" borderId="41" xfId="7" applyFont="1" applyFill="1" applyBorder="1" applyAlignment="1">
      <alignment horizontal="right" vertical="center" shrinkToFit="1"/>
    </xf>
    <xf numFmtId="177" fontId="9" fillId="0" borderId="0" xfId="4" applyNumberFormat="1" applyFont="1" applyFill="1" applyBorder="1" applyAlignment="1">
      <alignment horizontal="left" vertical="center"/>
    </xf>
    <xf numFmtId="0" fontId="4" fillId="0" borderId="42" xfId="4" applyFont="1" applyFill="1" applyBorder="1" applyAlignment="1">
      <alignment horizontal="left" vertical="center" shrinkToFit="1"/>
    </xf>
    <xf numFmtId="0" fontId="6" fillId="0" borderId="0" xfId="4" applyFont="1" applyFill="1" applyBorder="1" applyAlignment="1">
      <alignment horizontal="center" vertical="center" shrinkToFit="1"/>
    </xf>
    <xf numFmtId="179" fontId="6" fillId="3" borderId="10" xfId="7" applyNumberFormat="1" applyFont="1" applyFill="1" applyBorder="1" applyAlignment="1">
      <alignment horizontal="right" vertical="center" shrinkToFit="1"/>
    </xf>
    <xf numFmtId="179" fontId="6" fillId="3" borderId="8" xfId="7" applyNumberFormat="1" applyFont="1" applyFill="1" applyBorder="1" applyAlignment="1">
      <alignment horizontal="right" vertical="center" shrinkToFit="1"/>
    </xf>
    <xf numFmtId="179" fontId="6" fillId="3" borderId="43" xfId="7" applyNumberFormat="1" applyFont="1" applyFill="1" applyBorder="1" applyAlignment="1">
      <alignment horizontal="right" vertical="center" shrinkToFit="1"/>
    </xf>
    <xf numFmtId="179" fontId="6" fillId="4" borderId="28" xfId="7" applyNumberFormat="1" applyFont="1" applyFill="1" applyBorder="1" applyAlignment="1">
      <alignment horizontal="right" vertical="center" shrinkToFit="1"/>
    </xf>
    <xf numFmtId="38" fontId="6" fillId="5" borderId="44" xfId="7" applyFont="1" applyFill="1" applyBorder="1" applyAlignment="1">
      <alignment horizontal="right" vertical="center" shrinkToFit="1"/>
    </xf>
    <xf numFmtId="38" fontId="4" fillId="0" borderId="0" xfId="1" applyFont="1" applyFill="1" applyBorder="1" applyAlignment="1">
      <alignment vertical="center"/>
    </xf>
    <xf numFmtId="0" fontId="10" fillId="0" borderId="0" xfId="4" applyFont="1" applyFill="1" applyBorder="1" applyAlignment="1">
      <alignment horizontal="right" vertical="center"/>
    </xf>
    <xf numFmtId="38" fontId="6" fillId="0" borderId="0" xfId="7" applyFont="1" applyFill="1" applyBorder="1" applyAlignment="1">
      <alignment horizontal="right" vertical="center" shrinkToFit="1" readingOrder="1"/>
    </xf>
    <xf numFmtId="0" fontId="5" fillId="0" borderId="0" xfId="3" applyFont="1" applyFill="1" applyBorder="1">
      <alignment vertical="center"/>
    </xf>
    <xf numFmtId="0" fontId="6" fillId="2" borderId="29" xfId="5" applyFont="1" applyFill="1" applyBorder="1" applyAlignment="1">
      <alignment horizontal="center" vertical="center" wrapText="1"/>
    </xf>
    <xf numFmtId="38" fontId="6" fillId="5" borderId="45" xfId="7" applyFont="1" applyFill="1" applyBorder="1" applyAlignment="1">
      <alignment horizontal="right" vertical="center" shrinkToFit="1"/>
    </xf>
    <xf numFmtId="38" fontId="6" fillId="5" borderId="31" xfId="7" applyFont="1" applyFill="1" applyBorder="1" applyAlignment="1">
      <alignment horizontal="right" vertical="center" shrinkToFit="1"/>
    </xf>
    <xf numFmtId="38" fontId="6" fillId="5" borderId="33" xfId="7" applyFont="1" applyFill="1" applyBorder="1" applyAlignment="1">
      <alignment horizontal="right" vertical="center" shrinkToFit="1"/>
    </xf>
    <xf numFmtId="38" fontId="6" fillId="4" borderId="30" xfId="7" applyFont="1" applyFill="1" applyBorder="1" applyAlignment="1">
      <alignment horizontal="right" vertical="center" shrinkToFit="1"/>
    </xf>
    <xf numFmtId="38" fontId="6" fillId="5" borderId="46" xfId="7" applyFont="1" applyFill="1" applyBorder="1" applyAlignment="1">
      <alignment horizontal="right" vertical="center" shrinkToFit="1"/>
    </xf>
    <xf numFmtId="0" fontId="4" fillId="0" borderId="0" xfId="5" applyFont="1" applyFill="1" applyBorder="1" applyAlignment="1">
      <alignment vertical="center"/>
    </xf>
    <xf numFmtId="177" fontId="10" fillId="0" borderId="0" xfId="4" applyNumberFormat="1" applyFont="1" applyFill="1" applyBorder="1" applyAlignment="1">
      <alignment horizontal="left"/>
    </xf>
    <xf numFmtId="38" fontId="6" fillId="0" borderId="0" xfId="7" applyFont="1" applyFill="1" applyBorder="1" applyAlignment="1">
      <alignment horizontal="right" vertical="center" wrapText="1"/>
    </xf>
    <xf numFmtId="0" fontId="6" fillId="0" borderId="0" xfId="3" applyFont="1" applyFill="1" applyBorder="1" applyAlignment="1">
      <alignment horizontal="right" vertical="center"/>
    </xf>
    <xf numFmtId="0" fontId="4" fillId="2" borderId="36" xfId="5" applyFont="1" applyFill="1" applyBorder="1" applyAlignment="1">
      <alignment horizontal="center" vertical="center" wrapText="1"/>
    </xf>
    <xf numFmtId="180" fontId="6" fillId="3" borderId="47" xfId="5" applyNumberFormat="1" applyFont="1" applyFill="1" applyBorder="1" applyAlignment="1">
      <alignment horizontal="center" vertical="center"/>
    </xf>
    <xf numFmtId="180" fontId="6" fillId="3" borderId="48" xfId="5" applyNumberFormat="1" applyFont="1" applyFill="1" applyBorder="1" applyAlignment="1">
      <alignment horizontal="center" vertical="center"/>
    </xf>
    <xf numFmtId="180" fontId="6" fillId="3" borderId="39" xfId="5" applyNumberFormat="1" applyFont="1" applyFill="1" applyBorder="1" applyAlignment="1">
      <alignment horizontal="center" vertical="center"/>
    </xf>
    <xf numFmtId="180" fontId="6" fillId="4" borderId="47" xfId="5" applyNumberFormat="1" applyFont="1" applyFill="1" applyBorder="1" applyAlignment="1">
      <alignment horizontal="center" vertical="center"/>
    </xf>
    <xf numFmtId="0" fontId="6" fillId="0" borderId="49" xfId="5" applyFont="1" applyFill="1" applyBorder="1" applyAlignment="1">
      <alignment vertical="center"/>
    </xf>
    <xf numFmtId="0" fontId="4" fillId="2" borderId="24" xfId="4" applyFont="1" applyFill="1" applyBorder="1" applyAlignment="1">
      <alignment horizontal="center" vertical="center" wrapText="1" shrinkToFit="1" readingOrder="1"/>
    </xf>
    <xf numFmtId="0" fontId="4" fillId="2" borderId="16" xfId="6" applyFont="1" applyFill="1" applyBorder="1" applyAlignment="1">
      <alignment horizontal="center" vertical="center" wrapText="1"/>
    </xf>
    <xf numFmtId="38" fontId="4" fillId="5" borderId="50" xfId="7" applyFont="1" applyFill="1" applyBorder="1" applyAlignment="1">
      <alignment horizontal="right" vertical="center" wrapText="1"/>
    </xf>
    <xf numFmtId="38" fontId="4" fillId="5" borderId="16" xfId="7" applyFont="1" applyFill="1" applyBorder="1" applyAlignment="1">
      <alignment horizontal="right" vertical="center" wrapText="1"/>
    </xf>
    <xf numFmtId="38" fontId="4" fillId="5" borderId="51" xfId="7" applyFont="1" applyFill="1" applyBorder="1" applyAlignment="1">
      <alignment horizontal="right" vertical="center" wrapText="1"/>
    </xf>
    <xf numFmtId="0" fontId="4" fillId="0" borderId="0" xfId="6" applyFont="1" applyFill="1" applyAlignment="1"/>
    <xf numFmtId="0" fontId="6" fillId="0" borderId="7" xfId="3" applyFont="1" applyFill="1" applyBorder="1" applyAlignment="1">
      <alignment horizontal="left" vertical="center"/>
    </xf>
    <xf numFmtId="0" fontId="4" fillId="2" borderId="11" xfId="5" applyFont="1" applyFill="1" applyBorder="1" applyAlignment="1">
      <alignment horizontal="center" vertical="center" wrapText="1"/>
    </xf>
    <xf numFmtId="176" fontId="6" fillId="3" borderId="28" xfId="5" applyNumberFormat="1" applyFont="1" applyFill="1" applyBorder="1" applyAlignment="1">
      <alignment horizontal="center" vertical="center" shrinkToFit="1"/>
    </xf>
    <xf numFmtId="176" fontId="6" fillId="3" borderId="42" xfId="5" applyNumberFormat="1" applyFont="1" applyFill="1" applyBorder="1" applyAlignment="1">
      <alignment horizontal="center" vertical="center" shrinkToFit="1"/>
    </xf>
    <xf numFmtId="176" fontId="6" fillId="3" borderId="43" xfId="5" applyNumberFormat="1" applyFont="1" applyFill="1" applyBorder="1" applyAlignment="1">
      <alignment horizontal="center" vertical="center" shrinkToFit="1"/>
    </xf>
    <xf numFmtId="176" fontId="6" fillId="4" borderId="52" xfId="5" applyNumberFormat="1" applyFont="1" applyFill="1" applyBorder="1" applyAlignment="1">
      <alignment horizontal="center" vertical="center"/>
    </xf>
    <xf numFmtId="176" fontId="6" fillId="0" borderId="53" xfId="5" applyNumberFormat="1" applyFont="1" applyFill="1" applyBorder="1" applyAlignment="1">
      <alignment vertical="center"/>
    </xf>
    <xf numFmtId="0" fontId="4" fillId="0" borderId="0" xfId="4" applyFont="1" applyFill="1" applyBorder="1" applyAlignment="1">
      <alignment horizontal="right"/>
    </xf>
    <xf numFmtId="0" fontId="4" fillId="2" borderId="27" xfId="6" applyFont="1" applyFill="1" applyBorder="1" applyAlignment="1">
      <alignment horizontal="center" vertical="center" wrapText="1"/>
    </xf>
    <xf numFmtId="38" fontId="4" fillId="5" borderId="54" xfId="7" applyFont="1" applyFill="1" applyBorder="1" applyAlignment="1">
      <alignment horizontal="right" vertical="center" wrapText="1"/>
    </xf>
    <xf numFmtId="38" fontId="4" fillId="5" borderId="27" xfId="7" applyFont="1" applyFill="1" applyBorder="1" applyAlignment="1">
      <alignment horizontal="right" vertical="center" wrapText="1"/>
    </xf>
    <xf numFmtId="38" fontId="4" fillId="5" borderId="55" xfId="7" applyFont="1" applyFill="1" applyBorder="1" applyAlignment="1">
      <alignment horizontal="right" vertical="center" wrapText="1"/>
    </xf>
    <xf numFmtId="38" fontId="4" fillId="5" borderId="56" xfId="7" applyFont="1" applyFill="1" applyBorder="1" applyAlignment="1">
      <alignment horizontal="right" vertical="center" shrinkToFit="1" readingOrder="1"/>
    </xf>
    <xf numFmtId="0" fontId="4" fillId="2" borderId="57" xfId="5" applyFont="1" applyFill="1" applyBorder="1" applyAlignment="1">
      <alignment horizontal="center" vertical="center" wrapText="1"/>
    </xf>
    <xf numFmtId="0" fontId="4" fillId="3" borderId="58" xfId="5" applyFont="1" applyFill="1" applyBorder="1" applyAlignment="1">
      <alignment horizontal="center" vertical="center"/>
    </xf>
    <xf numFmtId="0" fontId="4" fillId="3" borderId="59" xfId="5" applyFont="1" applyFill="1" applyBorder="1" applyAlignment="1">
      <alignment horizontal="center" vertical="center"/>
    </xf>
    <xf numFmtId="0" fontId="4" fillId="3" borderId="60" xfId="5" applyFont="1" applyFill="1" applyBorder="1" applyAlignment="1">
      <alignment horizontal="center" vertical="center"/>
    </xf>
    <xf numFmtId="0" fontId="4" fillId="4" borderId="58" xfId="5" applyFont="1" applyFill="1" applyBorder="1" applyAlignment="1">
      <alignment horizontal="center" vertical="center"/>
    </xf>
    <xf numFmtId="0" fontId="6" fillId="0" borderId="61" xfId="5" applyFont="1" applyFill="1" applyBorder="1" applyAlignment="1">
      <alignment vertical="center"/>
    </xf>
    <xf numFmtId="0" fontId="6" fillId="0" borderId="0" xfId="6" applyFont="1" applyFill="1" applyBorder="1" applyAlignment="1">
      <alignment horizontal="left" vertical="center" wrapText="1"/>
    </xf>
    <xf numFmtId="0" fontId="6" fillId="0" borderId="0" xfId="5" applyFont="1" applyFill="1" applyAlignment="1">
      <alignment horizontal="left" vertical="center"/>
    </xf>
    <xf numFmtId="0" fontId="8" fillId="0" borderId="27" xfId="6" applyFont="1" applyFill="1" applyBorder="1" applyAlignment="1">
      <alignment horizontal="center" vertical="center" wrapText="1"/>
    </xf>
    <xf numFmtId="0" fontId="8" fillId="0" borderId="27" xfId="6" applyFont="1" applyFill="1" applyBorder="1" applyAlignment="1">
      <alignment horizontal="left" vertical="center" wrapText="1"/>
    </xf>
    <xf numFmtId="0" fontId="5" fillId="0" borderId="0" xfId="3" applyFont="1" applyFill="1" applyBorder="1" applyAlignment="1">
      <alignment horizontal="right"/>
    </xf>
    <xf numFmtId="0" fontId="4" fillId="2" borderId="62" xfId="5" applyFont="1" applyFill="1" applyBorder="1" applyAlignment="1">
      <alignment horizontal="center" vertical="center" wrapText="1"/>
    </xf>
    <xf numFmtId="0" fontId="4" fillId="3" borderId="62" xfId="5" applyFont="1" applyFill="1" applyBorder="1" applyAlignment="1">
      <alignment horizontal="center" vertical="center"/>
    </xf>
    <xf numFmtId="0" fontId="4" fillId="6" borderId="63" xfId="5" applyFont="1" applyFill="1" applyBorder="1" applyAlignment="1">
      <alignment horizontal="center" vertical="center"/>
    </xf>
    <xf numFmtId="0" fontId="4" fillId="0" borderId="64" xfId="5" applyFont="1" applyFill="1" applyBorder="1"/>
    <xf numFmtId="0" fontId="7" fillId="0" borderId="0" xfId="3" applyFont="1" applyFill="1" applyAlignment="1">
      <alignment vertical="center"/>
    </xf>
    <xf numFmtId="0" fontId="4" fillId="0" borderId="0" xfId="5" applyFont="1" applyFill="1" applyBorder="1"/>
    <xf numFmtId="0" fontId="15" fillId="0" borderId="0" xfId="3" applyFont="1">
      <alignment vertical="center"/>
    </xf>
    <xf numFmtId="0" fontId="16" fillId="0" borderId="0" xfId="2" applyFont="1">
      <alignment vertical="center"/>
    </xf>
    <xf numFmtId="0" fontId="15" fillId="7" borderId="7" xfId="3" applyFont="1" applyFill="1" applyBorder="1" applyAlignment="1">
      <alignment horizontal="center" vertical="center"/>
    </xf>
    <xf numFmtId="0" fontId="15" fillId="8" borderId="8" xfId="3" applyFont="1" applyFill="1" applyBorder="1" applyAlignment="1">
      <alignment vertical="center" wrapText="1"/>
    </xf>
    <xf numFmtId="0" fontId="15" fillId="0" borderId="65" xfId="3" applyFont="1" applyBorder="1">
      <alignment vertical="center"/>
    </xf>
    <xf numFmtId="0" fontId="15" fillId="0" borderId="10" xfId="3" applyFont="1" applyBorder="1">
      <alignment vertical="center"/>
    </xf>
    <xf numFmtId="0" fontId="15" fillId="0" borderId="0" xfId="3" applyFont="1" applyFill="1" applyAlignment="1">
      <alignment vertical="center"/>
    </xf>
    <xf numFmtId="0" fontId="15" fillId="8" borderId="16" xfId="3" applyFont="1" applyFill="1" applyBorder="1" applyAlignment="1">
      <alignment vertical="center" wrapText="1"/>
    </xf>
    <xf numFmtId="0" fontId="15" fillId="0" borderId="66" xfId="3" applyFont="1" applyBorder="1">
      <alignment vertical="center"/>
    </xf>
    <xf numFmtId="0" fontId="15" fillId="0" borderId="15" xfId="3" applyFont="1" applyBorder="1">
      <alignment vertical="center"/>
    </xf>
    <xf numFmtId="0" fontId="15" fillId="0" borderId="42" xfId="3" applyFont="1" applyBorder="1">
      <alignment vertical="center"/>
    </xf>
    <xf numFmtId="0" fontId="15" fillId="0" borderId="67" xfId="3" applyFont="1" applyBorder="1">
      <alignment vertical="center"/>
    </xf>
    <xf numFmtId="0" fontId="15" fillId="0" borderId="68" xfId="3" applyFont="1" applyBorder="1">
      <alignment vertical="center"/>
    </xf>
    <xf numFmtId="0" fontId="15" fillId="0" borderId="69" xfId="3" applyFont="1" applyBorder="1">
      <alignment vertical="center"/>
    </xf>
    <xf numFmtId="0" fontId="15" fillId="8" borderId="8" xfId="3" applyFont="1" applyFill="1" applyBorder="1" applyAlignment="1">
      <alignment horizontal="center" vertical="center" wrapText="1"/>
    </xf>
    <xf numFmtId="0" fontId="15" fillId="0" borderId="70" xfId="3" applyFont="1" applyBorder="1">
      <alignment vertical="center"/>
    </xf>
    <xf numFmtId="0" fontId="15" fillId="0" borderId="71" xfId="3" applyFont="1" applyBorder="1">
      <alignment vertical="center"/>
    </xf>
    <xf numFmtId="0" fontId="15" fillId="0" borderId="52" xfId="3" applyFont="1" applyBorder="1">
      <alignment vertical="center"/>
    </xf>
    <xf numFmtId="0" fontId="15" fillId="0" borderId="72" xfId="3" applyFont="1" applyBorder="1">
      <alignment vertical="center"/>
    </xf>
    <xf numFmtId="0" fontId="15" fillId="0" borderId="73" xfId="3" applyFont="1" applyBorder="1">
      <alignment vertical="center"/>
    </xf>
    <xf numFmtId="0" fontId="15" fillId="0" borderId="74" xfId="3" applyFont="1" applyBorder="1">
      <alignment vertical="center"/>
    </xf>
    <xf numFmtId="0" fontId="15" fillId="8" borderId="24" xfId="3" applyFont="1" applyFill="1" applyBorder="1" applyAlignment="1">
      <alignment vertical="center" wrapText="1" shrinkToFit="1"/>
    </xf>
    <xf numFmtId="0" fontId="16" fillId="0" borderId="75" xfId="3" applyFont="1" applyBorder="1" applyAlignment="1">
      <alignment vertical="center" wrapText="1"/>
    </xf>
    <xf numFmtId="0" fontId="16" fillId="0" borderId="76" xfId="3" applyFont="1" applyBorder="1">
      <alignment vertical="center"/>
    </xf>
    <xf numFmtId="0" fontId="16" fillId="9" borderId="77" xfId="2" applyFont="1" applyFill="1" applyBorder="1" applyAlignment="1">
      <alignment horizontal="center" vertical="center"/>
    </xf>
    <xf numFmtId="0" fontId="16" fillId="8" borderId="78" xfId="2" applyFont="1" applyFill="1" applyBorder="1" applyAlignment="1">
      <alignment horizontal="center" vertical="center"/>
    </xf>
    <xf numFmtId="0" fontId="16" fillId="0" borderId="79" xfId="2" applyFont="1" applyBorder="1">
      <alignment vertical="center"/>
    </xf>
    <xf numFmtId="0" fontId="17" fillId="0" borderId="80" xfId="3" applyFont="1" applyFill="1" applyBorder="1" applyAlignment="1">
      <alignment vertical="center" wrapText="1"/>
    </xf>
    <xf numFmtId="0" fontId="16" fillId="0" borderId="81" xfId="2" applyFont="1" applyBorder="1">
      <alignment vertical="center"/>
    </xf>
    <xf numFmtId="0" fontId="15" fillId="3" borderId="82" xfId="3" applyFont="1" applyFill="1" applyBorder="1">
      <alignment vertical="center"/>
    </xf>
    <xf numFmtId="0" fontId="15" fillId="3" borderId="83" xfId="3" applyFont="1" applyFill="1" applyBorder="1">
      <alignment vertical="center"/>
    </xf>
    <xf numFmtId="0" fontId="18" fillId="10" borderId="0" xfId="2" applyFont="1" applyFill="1">
      <alignment vertical="center"/>
    </xf>
    <xf numFmtId="0" fontId="16" fillId="9" borderId="84" xfId="2" applyFont="1" applyFill="1" applyBorder="1" applyAlignment="1">
      <alignment horizontal="center" vertical="center"/>
    </xf>
    <xf numFmtId="0" fontId="16" fillId="8" borderId="65" xfId="2" applyFont="1" applyFill="1" applyBorder="1" applyAlignment="1">
      <alignment horizontal="center" vertical="center"/>
    </xf>
    <xf numFmtId="0" fontId="16" fillId="0" borderId="67" xfId="2" applyFont="1" applyBorder="1">
      <alignment vertical="center"/>
    </xf>
    <xf numFmtId="0" fontId="16" fillId="0" borderId="72" xfId="2" applyFont="1" applyBorder="1">
      <alignment vertical="center"/>
    </xf>
    <xf numFmtId="0" fontId="16" fillId="8" borderId="66" xfId="2" applyFont="1" applyFill="1" applyBorder="1" applyAlignment="1">
      <alignment horizontal="center" vertical="center"/>
    </xf>
    <xf numFmtId="0" fontId="16" fillId="8" borderId="85" xfId="2" applyFont="1" applyFill="1" applyBorder="1" applyAlignment="1">
      <alignment horizontal="center" vertical="center"/>
    </xf>
    <xf numFmtId="0" fontId="16" fillId="9" borderId="26" xfId="2" applyFont="1" applyFill="1" applyBorder="1" applyAlignment="1">
      <alignment horizontal="center" vertical="center"/>
    </xf>
    <xf numFmtId="0" fontId="16" fillId="0" borderId="67" xfId="2" applyFont="1" applyBorder="1" applyAlignment="1">
      <alignment vertical="center" shrinkToFit="1"/>
    </xf>
    <xf numFmtId="0" fontId="16" fillId="0" borderId="86" xfId="2" applyFont="1" applyBorder="1">
      <alignment vertical="center"/>
    </xf>
    <xf numFmtId="0" fontId="13" fillId="9" borderId="87" xfId="3" applyFont="1" applyFill="1" applyBorder="1" applyAlignment="1">
      <alignment vertical="center" wrapText="1"/>
    </xf>
    <xf numFmtId="0" fontId="13" fillId="9" borderId="86" xfId="3" applyFont="1" applyFill="1" applyBorder="1" applyAlignment="1">
      <alignment vertical="center" wrapText="1"/>
    </xf>
    <xf numFmtId="0" fontId="15" fillId="0" borderId="88" xfId="3" applyFont="1" applyBorder="1">
      <alignment vertical="center"/>
    </xf>
    <xf numFmtId="0" fontId="15" fillId="0" borderId="89" xfId="3" applyFont="1" applyBorder="1">
      <alignment vertical="center"/>
    </xf>
    <xf numFmtId="0" fontId="15" fillId="0" borderId="90" xfId="3" applyFont="1" applyBorder="1">
      <alignment vertical="center"/>
    </xf>
    <xf numFmtId="0" fontId="15" fillId="0" borderId="74" xfId="3" applyFont="1" applyBorder="1" applyAlignment="1">
      <alignment vertical="center" wrapText="1"/>
    </xf>
    <xf numFmtId="0" fontId="15" fillId="0" borderId="0" xfId="3" applyFont="1" applyBorder="1">
      <alignment vertical="center"/>
    </xf>
    <xf numFmtId="0" fontId="15" fillId="9" borderId="91" xfId="3" applyFont="1" applyFill="1" applyBorder="1" applyAlignment="1">
      <alignment horizontal="center" vertical="center" shrinkToFit="1"/>
    </xf>
    <xf numFmtId="0" fontId="16" fillId="0" borderId="92" xfId="2" applyFont="1" applyBorder="1" applyAlignment="1">
      <alignment vertical="center" shrinkToFit="1"/>
    </xf>
    <xf numFmtId="0" fontId="15" fillId="3" borderId="93" xfId="3" applyFont="1" applyFill="1" applyBorder="1">
      <alignment vertical="center"/>
    </xf>
    <xf numFmtId="0" fontId="19" fillId="3" borderId="71" xfId="3" applyFont="1" applyFill="1" applyBorder="1">
      <alignment vertical="center"/>
    </xf>
    <xf numFmtId="0" fontId="20" fillId="0" borderId="52" xfId="3" applyFont="1" applyBorder="1">
      <alignment vertical="center"/>
    </xf>
    <xf numFmtId="0" fontId="15" fillId="0" borderId="52" xfId="3" applyFont="1" applyBorder="1" applyAlignment="1">
      <alignment horizontal="left" vertical="center" indent="1"/>
    </xf>
    <xf numFmtId="0" fontId="20" fillId="0" borderId="52" xfId="3" applyFont="1" applyBorder="1" applyAlignment="1">
      <alignment horizontal="left" vertical="center" indent="2"/>
    </xf>
    <xf numFmtId="0" fontId="15" fillId="0" borderId="52" xfId="3" applyFont="1" applyBorder="1" applyAlignment="1">
      <alignment horizontal="left" vertical="center" indent="2"/>
    </xf>
    <xf numFmtId="0" fontId="15" fillId="0" borderId="15" xfId="3" applyFont="1" applyBorder="1" applyAlignment="1">
      <alignment horizontal="left" vertical="center" indent="2"/>
    </xf>
    <xf numFmtId="0" fontId="16" fillId="0" borderId="0" xfId="2" applyFont="1" applyBorder="1">
      <alignment vertical="center"/>
    </xf>
    <xf numFmtId="0" fontId="15" fillId="9" borderId="8" xfId="3" applyFont="1" applyFill="1" applyBorder="1" applyAlignment="1">
      <alignment horizontal="center" vertical="center" shrinkToFit="1"/>
    </xf>
    <xf numFmtId="0" fontId="15" fillId="0" borderId="94" xfId="3" applyFont="1" applyBorder="1" applyAlignment="1">
      <alignment vertical="center" shrinkToFit="1"/>
    </xf>
    <xf numFmtId="0" fontId="15" fillId="0" borderId="68" xfId="3" applyFont="1" applyBorder="1" applyAlignment="1">
      <alignment vertical="center" shrinkToFit="1"/>
    </xf>
    <xf numFmtId="0" fontId="15" fillId="0" borderId="69" xfId="3" applyFont="1" applyBorder="1" applyAlignment="1">
      <alignment vertical="center" shrinkToFit="1"/>
    </xf>
    <xf numFmtId="0" fontId="15" fillId="3" borderId="0" xfId="3" applyFont="1" applyFill="1">
      <alignment vertical="center"/>
    </xf>
    <xf numFmtId="0" fontId="15" fillId="3" borderId="75" xfId="3" applyFont="1" applyFill="1" applyBorder="1">
      <alignment vertical="center"/>
    </xf>
    <xf numFmtId="0" fontId="20" fillId="0" borderId="0" xfId="3" applyFont="1" applyBorder="1">
      <alignment vertical="center"/>
    </xf>
    <xf numFmtId="0" fontId="15" fillId="0" borderId="0" xfId="3" applyFont="1" applyBorder="1" applyAlignment="1">
      <alignment horizontal="left" vertical="center" indent="1"/>
    </xf>
    <xf numFmtId="0" fontId="20" fillId="0" borderId="0" xfId="3" applyFont="1" applyBorder="1" applyAlignment="1">
      <alignment horizontal="left" vertical="center" indent="2"/>
    </xf>
    <xf numFmtId="0" fontId="15" fillId="0" borderId="0" xfId="3" applyFont="1" applyBorder="1" applyAlignment="1">
      <alignment horizontal="left" vertical="center" indent="2"/>
    </xf>
    <xf numFmtId="0" fontId="15" fillId="0" borderId="7" xfId="3" applyFont="1" applyBorder="1" applyAlignment="1">
      <alignment horizontal="left" vertical="center" indent="1"/>
    </xf>
    <xf numFmtId="0" fontId="15" fillId="0" borderId="0" xfId="3" applyFont="1" applyFill="1" applyBorder="1" applyAlignment="1">
      <alignment horizontal="center" vertical="center"/>
    </xf>
    <xf numFmtId="0" fontId="15" fillId="0" borderId="52" xfId="3" applyFont="1" applyFill="1" applyBorder="1" applyAlignment="1">
      <alignment horizontal="center" vertical="center"/>
    </xf>
    <xf numFmtId="0" fontId="15" fillId="0" borderId="52" xfId="3" applyFont="1" applyFill="1" applyBorder="1" applyAlignment="1">
      <alignment vertical="center" shrinkToFit="1"/>
    </xf>
    <xf numFmtId="0" fontId="15" fillId="3" borderId="73" xfId="3" applyFont="1" applyFill="1" applyBorder="1">
      <alignment vertical="center"/>
    </xf>
    <xf numFmtId="0" fontId="20" fillId="0" borderId="74" xfId="3" applyFont="1" applyBorder="1">
      <alignment vertical="center"/>
    </xf>
    <xf numFmtId="0" fontId="15" fillId="0" borderId="74" xfId="3" applyFont="1" applyBorder="1" applyAlignment="1">
      <alignment horizontal="left" vertical="center" indent="1"/>
    </xf>
    <xf numFmtId="0" fontId="20" fillId="0" borderId="74" xfId="3" applyFont="1" applyBorder="1" applyAlignment="1">
      <alignment horizontal="left" vertical="center" indent="2"/>
    </xf>
    <xf numFmtId="0" fontId="15" fillId="0" borderId="74" xfId="3" applyFont="1" applyBorder="1" applyAlignment="1">
      <alignment horizontal="left" vertical="center" indent="2"/>
    </xf>
    <xf numFmtId="0" fontId="15" fillId="0" borderId="95" xfId="3" applyFont="1" applyBorder="1" applyAlignment="1">
      <alignment horizontal="left" vertical="center" indent="1"/>
    </xf>
    <xf numFmtId="0" fontId="15" fillId="0" borderId="0" xfId="3" applyFont="1" applyFill="1" applyBorder="1" applyAlignment="1">
      <alignment vertical="center" shrinkToFit="1"/>
    </xf>
  </cellXfs>
  <cellStyles count="8">
    <cellStyle name="桁区切り 2" xfId="1"/>
    <cellStyle name="標準" xfId="0" builtinId="0"/>
    <cellStyle name="標準 2" xfId="2"/>
    <cellStyle name="標準 2 2" xfId="3"/>
    <cellStyle name="標準 3 2" xfId="4"/>
    <cellStyle name="標準 8" xfId="5"/>
    <cellStyle name="標準_出納帳20061221" xfId="6"/>
    <cellStyle name="桁区切り" xfId="7"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externalLink" Target="externalLinks/externalLink1.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10</xdr:col>
      <xdr:colOff>33020</xdr:colOff>
      <xdr:row>74</xdr:row>
      <xdr:rowOff>121920</xdr:rowOff>
    </xdr:from>
    <xdr:to xmlns:xdr="http://schemas.openxmlformats.org/drawingml/2006/spreadsheetDrawing">
      <xdr:col>15</xdr:col>
      <xdr:colOff>635000</xdr:colOff>
      <xdr:row>77</xdr:row>
      <xdr:rowOff>121920</xdr:rowOff>
    </xdr:to>
    <xdr:sp macro="" textlink="">
      <xdr:nvSpPr>
        <xdr:cNvPr id="2" name="テキスト ボックス 1"/>
        <xdr:cNvSpPr txBox="1"/>
      </xdr:nvSpPr>
      <xdr:spPr>
        <a:xfrm>
          <a:off x="11615420" y="17485995"/>
          <a:ext cx="8622030" cy="628650"/>
        </a:xfrm>
        <a:prstGeom prst="rect">
          <a:avLst/>
        </a:prstGeom>
        <a:solidFill>
          <a:srgbClr val="FFFF66"/>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活動記録に独自の取組を選択できるようにする場合は、黒い線より上に行挿入し、</a:t>
          </a:r>
          <a:r>
            <a:rPr kumimoji="1" lang="en-US" altLang="ja-JP" sz="1100"/>
            <a:t>F</a:t>
          </a:r>
          <a:r>
            <a:rPr kumimoji="1" lang="ja-JP" altLang="en-US" sz="1100"/>
            <a:t>列～</a:t>
          </a:r>
          <a:r>
            <a:rPr kumimoji="1" lang="en-US" altLang="ja-JP" sz="1100"/>
            <a:t>J</a:t>
          </a:r>
          <a:r>
            <a:rPr kumimoji="1" lang="ja-JP" altLang="en-US" sz="1100"/>
            <a:t>列に</a:t>
          </a:r>
          <a:r>
            <a:rPr kumimoji="1" lang="en-US" altLang="ja-JP" sz="1100"/>
            <a:t>100</a:t>
          </a:r>
          <a:r>
            <a:rPr kumimoji="1" lang="ja-JP" altLang="en-US" sz="1100"/>
            <a:t>番以降の番号、項目名等を追加してください。</a:t>
          </a:r>
        </a:p>
      </xdr:txBody>
    </xdr:sp>
    <xdr:clientData/>
  </xdr:twoCellAnchor>
  <xdr:twoCellAnchor>
    <xdr:from xmlns:xdr="http://schemas.openxmlformats.org/drawingml/2006/spreadsheetDrawing">
      <xdr:col>16</xdr:col>
      <xdr:colOff>19050</xdr:colOff>
      <xdr:row>56</xdr:row>
      <xdr:rowOff>116840</xdr:rowOff>
    </xdr:from>
    <xdr:to xmlns:xdr="http://schemas.openxmlformats.org/drawingml/2006/spreadsheetDrawing">
      <xdr:col>16</xdr:col>
      <xdr:colOff>2743200</xdr:colOff>
      <xdr:row>61</xdr:row>
      <xdr:rowOff>0</xdr:rowOff>
    </xdr:to>
    <xdr:sp macro="" textlink="">
      <xdr:nvSpPr>
        <xdr:cNvPr id="3" name="テキスト ボックス 2"/>
        <xdr:cNvSpPr txBox="1"/>
      </xdr:nvSpPr>
      <xdr:spPr>
        <a:xfrm>
          <a:off x="20307300" y="13423265"/>
          <a:ext cx="2724150" cy="1026160"/>
        </a:xfrm>
        <a:prstGeom prst="rect">
          <a:avLst/>
        </a:prstGeom>
        <a:solidFill>
          <a:srgbClr val="FFFF66"/>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mlns:xdr="http://schemas.openxmlformats.org/drawingml/2006/spreadsheetDrawing">
      <xdr:col>17</xdr:col>
      <xdr:colOff>103505</xdr:colOff>
      <xdr:row>65</xdr:row>
      <xdr:rowOff>78105</xdr:rowOff>
    </xdr:from>
    <xdr:to xmlns:xdr="http://schemas.openxmlformats.org/drawingml/2006/spreadsheetDrawing">
      <xdr:col>17</xdr:col>
      <xdr:colOff>2369820</xdr:colOff>
      <xdr:row>70</xdr:row>
      <xdr:rowOff>130175</xdr:rowOff>
    </xdr:to>
    <xdr:sp macro="" textlink="">
      <xdr:nvSpPr>
        <xdr:cNvPr id="4" name="テキスト ボックス 3"/>
        <xdr:cNvSpPr txBox="1"/>
      </xdr:nvSpPr>
      <xdr:spPr>
        <a:xfrm>
          <a:off x="23134955" y="15441930"/>
          <a:ext cx="2266315" cy="1195070"/>
        </a:xfrm>
        <a:prstGeom prst="rect">
          <a:avLst/>
        </a:prstGeom>
        <a:solidFill>
          <a:srgbClr val="FFFF66"/>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mlns:xdr="http://schemas.openxmlformats.org/drawingml/2006/spreadsheetDrawing">
      <xdr:col>18</xdr:col>
      <xdr:colOff>78105</xdr:colOff>
      <xdr:row>72</xdr:row>
      <xdr:rowOff>78105</xdr:rowOff>
    </xdr:from>
    <xdr:to xmlns:xdr="http://schemas.openxmlformats.org/drawingml/2006/spreadsheetDrawing">
      <xdr:col>18</xdr:col>
      <xdr:colOff>2303780</xdr:colOff>
      <xdr:row>77</xdr:row>
      <xdr:rowOff>52070</xdr:rowOff>
    </xdr:to>
    <xdr:sp macro="" textlink="">
      <xdr:nvSpPr>
        <xdr:cNvPr id="5" name="テキスト ボックス 4"/>
        <xdr:cNvSpPr txBox="1"/>
      </xdr:nvSpPr>
      <xdr:spPr>
        <a:xfrm>
          <a:off x="25624155" y="17023080"/>
          <a:ext cx="2225675" cy="1021715"/>
        </a:xfrm>
        <a:prstGeom prst="rect">
          <a:avLst/>
        </a:prstGeom>
        <a:solidFill>
          <a:srgbClr val="FFFF66"/>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独自の取組を選択できるようにする場合は、この下に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mlns:xdr="http://schemas.openxmlformats.org/drawingml/2006/spreadsheetDrawing">
      <xdr:col>10</xdr:col>
      <xdr:colOff>365760</xdr:colOff>
      <xdr:row>2</xdr:row>
      <xdr:rowOff>194310</xdr:rowOff>
    </xdr:from>
    <xdr:to xmlns:xdr="http://schemas.openxmlformats.org/drawingml/2006/spreadsheetDrawing">
      <xdr:col>16</xdr:col>
      <xdr:colOff>2595880</xdr:colOff>
      <xdr:row>9</xdr:row>
      <xdr:rowOff>40640</xdr:rowOff>
    </xdr:to>
    <xdr:sp macro="" textlink="">
      <xdr:nvSpPr>
        <xdr:cNvPr id="6" name="テキスト ボックス 5"/>
        <xdr:cNvSpPr txBox="1"/>
      </xdr:nvSpPr>
      <xdr:spPr>
        <a:xfrm>
          <a:off x="11948160" y="1156335"/>
          <a:ext cx="10935970" cy="1446530"/>
        </a:xfrm>
        <a:prstGeom prst="rect">
          <a:avLst/>
        </a:prstGeom>
        <a:solidFill>
          <a:schemeClr val="bg1">
            <a:lumMod val="85000"/>
          </a:schemeClr>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2000"/>
            <a:t>組織の方は、このシートの内容を変更しないでください。</a:t>
          </a:r>
        </a:p>
      </xdr:txBody>
    </xdr:sp>
    <xdr:clientData/>
  </xdr:twoCellAnchor>
  <xdr:twoCellAnchor>
    <xdr:from xmlns:xdr="http://schemas.openxmlformats.org/drawingml/2006/spreadsheetDrawing">
      <xdr:col>0</xdr:col>
      <xdr:colOff>0</xdr:colOff>
      <xdr:row>0</xdr:row>
      <xdr:rowOff>0</xdr:rowOff>
    </xdr:from>
    <xdr:to xmlns:xdr="http://schemas.openxmlformats.org/drawingml/2006/spreadsheetDrawing">
      <xdr:col>9</xdr:col>
      <xdr:colOff>1405890</xdr:colOff>
      <xdr:row>0</xdr:row>
      <xdr:rowOff>508635</xdr:rowOff>
    </xdr:to>
    <xdr:sp macro="" textlink="">
      <xdr:nvSpPr>
        <xdr:cNvPr id="7" name="正方形/長方形 6"/>
        <xdr:cNvSpPr/>
      </xdr:nvSpPr>
      <xdr:spPr>
        <a:xfrm>
          <a:off x="0" y="0"/>
          <a:ext cx="11530965" cy="508635"/>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変更禁止</a:t>
          </a:r>
        </a:p>
      </xdr:txBody>
    </xdr:sp>
    <xdr:clientData/>
  </xdr:twoCellAnchor>
</xdr:wsDr>
</file>

<file path=xl/externalLinks/_rels/externalLink1.xml.rels><?xml version="1.0" encoding="UTF-8"?><Relationships xmlns="http://schemas.openxmlformats.org/package/2006/relationships"><Relationship Id="rId1" Type="http://schemas.openxmlformats.org/officeDocument/2006/relationships/externalLinkPath" Target="file:///\\58024301a\H\&#22810;&#38754;&#30340;&#27231;&#33021;&#25903;&#25173;&#25512;&#36914;&#23460;\031&#26045;&#31574;&#20855;&#20307;&#21270;G\01%20&#25163;&#24341;&#12365;&#12289;&#12510;&#12491;&#12517;&#12450;&#12523;&#12289;Q&amp;A&#31561;\09%20&#24179;&#25104;31&#24180;&#24230;\01&#12288;&#20107;&#21209;&#12398;&#31777;&#32032;&#21270;&#26908;&#35342;\20_&#27096;&#24335;&#12398;&#31777;&#32032;&#21270;&#65288;&#27178;&#24029;&#65289;\&#12304;&#23436;&#25104;&#29256;&#12305;&#27096;&#24335;&#38598;\&#30003;&#35531;&#12539;&#22577;&#21578;&#27096;&#24335;&#65288;&#35352;&#20837;&#20363;&#12354;&#12426;&#65289;_310313%20.xlsx"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はじめに（PC）"/>
      <sheetName val="はじめに (手書き)"/>
      <sheetName val="様式1-1号"/>
      <sheetName val="様式1-2号"/>
      <sheetName val="様式1-3号"/>
      <sheetName val="活動計画書"/>
      <sheetName val="加算措置"/>
      <sheetName val="位置図"/>
      <sheetName val="構成員一覧"/>
      <sheetName val="長寿命化整備計画"/>
      <sheetName val="工事確認書"/>
      <sheetName val="活動記録 "/>
      <sheetName val="金銭出納簿"/>
      <sheetName val="報告書"/>
      <sheetName val="【取組番号早見表】"/>
      <sheetName val="【取組番号表】 "/>
      <sheetName val="【選択肢】"/>
      <sheetName val="【市町村用】"/>
      <sheetName val="別記3-1(1)"/>
      <sheetName val="別記3-1(2)"/>
      <sheetName val="別記3-1(3)"/>
      <sheetName val="市町村コードH30.10.1"/>
    </sheetNames>
    <sheetDataSet>
      <sheetData sheetId="0"/>
      <sheetData sheetId="1"/>
      <sheetData sheetId="2"/>
      <sheetData sheetId="3"/>
      <sheetData sheetId="4"/>
      <sheetData sheetId="5"/>
      <sheetData sheetId="6"/>
      <sheetData sheetId="7"/>
      <sheetData sheetId="8"/>
      <sheetData sheetId="9"/>
      <sheetData sheetId="10"/>
      <sheetData sheetId="11">
        <row r="8">
          <cell r="H8">
            <v>7</v>
          </cell>
          <cell r="I8">
            <v>10</v>
          </cell>
        </row>
        <row r="9">
          <cell r="H9">
            <v>200</v>
          </cell>
        </row>
        <row r="10">
          <cell r="H10">
            <v>1</v>
          </cell>
          <cell r="I10">
            <v>24</v>
          </cell>
          <cell r="J10">
            <v>25</v>
          </cell>
          <cell r="K10">
            <v>26</v>
          </cell>
          <cell r="L10">
            <v>27</v>
          </cell>
        </row>
        <row r="11">
          <cell r="H11">
            <v>2</v>
          </cell>
          <cell r="I11">
            <v>28</v>
          </cell>
          <cell r="J11">
            <v>34</v>
          </cell>
          <cell r="K11">
            <v>36</v>
          </cell>
        </row>
        <row r="12">
          <cell r="H12">
            <v>17</v>
          </cell>
        </row>
        <row r="13">
          <cell r="H13">
            <v>300</v>
          </cell>
        </row>
        <row r="14">
          <cell r="H14">
            <v>3</v>
          </cell>
          <cell r="I14">
            <v>29</v>
          </cell>
        </row>
        <row r="15">
          <cell r="H15">
            <v>5</v>
          </cell>
          <cell r="I15">
            <v>8</v>
          </cell>
          <cell r="J15">
            <v>54</v>
          </cell>
        </row>
        <row r="16">
          <cell r="H16">
            <v>35</v>
          </cell>
        </row>
        <row r="17">
          <cell r="H17">
            <v>16</v>
          </cell>
        </row>
        <row r="18">
          <cell r="H18">
            <v>43</v>
          </cell>
        </row>
        <row r="19">
          <cell r="H19">
            <v>46</v>
          </cell>
          <cell r="I19">
            <v>47</v>
          </cell>
          <cell r="J19">
            <v>51</v>
          </cell>
          <cell r="K19">
            <v>60</v>
          </cell>
        </row>
        <row r="20">
          <cell r="H20">
            <v>10</v>
          </cell>
          <cell r="I20">
            <v>55</v>
          </cell>
          <cell r="J20">
            <v>63</v>
          </cell>
        </row>
        <row r="21">
          <cell r="H21">
            <v>13</v>
          </cell>
          <cell r="I21">
            <v>14</v>
          </cell>
          <cell r="J21">
            <v>66</v>
          </cell>
        </row>
        <row r="22">
          <cell r="H22">
            <v>4</v>
          </cell>
          <cell r="I22">
            <v>11</v>
          </cell>
          <cell r="J22">
            <v>30</v>
          </cell>
          <cell r="K22">
            <v>52</v>
          </cell>
        </row>
        <row r="23">
          <cell r="H23">
            <v>32</v>
          </cell>
          <cell r="I23">
            <v>39</v>
          </cell>
        </row>
        <row r="24">
          <cell r="H24">
            <v>56</v>
          </cell>
          <cell r="I24">
            <v>57</v>
          </cell>
        </row>
        <row r="25">
          <cell r="H25">
            <v>61</v>
          </cell>
        </row>
      </sheetData>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U55"/>
  <sheetViews>
    <sheetView showGridLines="0" showZeros="0" tabSelected="1" zoomScaleSheetLayoutView="70" workbookViewId="0"/>
  </sheetViews>
  <sheetFormatPr defaultColWidth="9" defaultRowHeight="16.5"/>
  <cols>
    <col min="1" max="1" width="1.25" style="1" customWidth="1"/>
    <col min="2" max="2" width="6.5" style="1" customWidth="1"/>
    <col min="3" max="3" width="11.375" style="2" customWidth="1"/>
    <col min="4" max="4" width="16.625" style="1" customWidth="1"/>
    <col min="5" max="5" width="15.875" style="1" customWidth="1"/>
    <col min="6" max="6" width="7.25" style="1" customWidth="1"/>
    <col min="7" max="8" width="12.75" style="1" customWidth="1"/>
    <col min="9" max="9" width="14.875" style="1" customWidth="1"/>
    <col min="10" max="10" width="6.75" style="1" customWidth="1"/>
    <col min="11" max="11" width="9.875" style="1" customWidth="1"/>
    <col min="12" max="12" width="11.125" style="1" customWidth="1"/>
    <col min="13" max="13" width="8.25" style="1" customWidth="1"/>
    <col min="14" max="14" width="1.25" style="1" customWidth="1"/>
    <col min="15" max="15" width="9" style="1"/>
    <col min="16" max="19" width="16.25" style="1" customWidth="1"/>
    <col min="20" max="16384" width="9" style="1"/>
  </cols>
  <sheetData>
    <row r="1" spans="2:13" ht="19.5">
      <c r="B1" s="5" t="s">
        <v>256</v>
      </c>
    </row>
    <row r="2" spans="2:13" s="3" customFormat="1" ht="23.25" customHeight="1">
      <c r="B2" s="6" t="s">
        <v>257</v>
      </c>
      <c r="C2" s="27"/>
      <c r="D2" s="38"/>
      <c r="E2" s="38"/>
      <c r="F2" s="38"/>
      <c r="G2" s="38"/>
      <c r="H2" s="38"/>
      <c r="J2" s="111"/>
      <c r="M2" s="147" t="s">
        <v>258</v>
      </c>
    </row>
    <row r="3" spans="2:13" s="3" customFormat="1" ht="18.75" customHeight="1">
      <c r="B3" s="7"/>
      <c r="D3" s="39"/>
      <c r="E3" s="58" t="s">
        <v>13</v>
      </c>
      <c r="F3" s="74" t="s">
        <v>1</v>
      </c>
      <c r="G3" s="74"/>
      <c r="H3" s="74"/>
      <c r="J3" s="111" t="s">
        <v>10</v>
      </c>
      <c r="K3" s="124"/>
      <c r="L3" s="124"/>
      <c r="M3" s="124"/>
    </row>
    <row r="4" spans="2:13" s="3" customFormat="1" ht="15" customHeight="1">
      <c r="B4" s="8" t="s">
        <v>6</v>
      </c>
      <c r="C4" s="8"/>
      <c r="D4" s="8"/>
      <c r="E4" s="8"/>
      <c r="F4" s="8"/>
      <c r="G4" s="8"/>
      <c r="H4" s="8"/>
      <c r="I4" s="8"/>
      <c r="J4" s="8"/>
      <c r="K4" s="8"/>
      <c r="L4" s="8"/>
      <c r="M4" s="8"/>
    </row>
    <row r="5" spans="2:13" s="3" customFormat="1" ht="27" customHeight="1">
      <c r="B5" s="9" t="s">
        <v>12</v>
      </c>
      <c r="C5" s="9"/>
      <c r="D5" s="9"/>
      <c r="E5" s="9"/>
      <c r="F5" s="9"/>
      <c r="G5" s="9"/>
      <c r="H5" s="9"/>
      <c r="I5" s="9"/>
      <c r="J5" s="9"/>
      <c r="K5" s="9"/>
      <c r="L5" s="9"/>
      <c r="M5" s="9"/>
    </row>
    <row r="6" spans="2:13" s="3" customFormat="1" ht="32.450000000000003" customHeight="1">
      <c r="B6" s="9" t="s">
        <v>16</v>
      </c>
      <c r="C6" s="9"/>
      <c r="D6" s="9"/>
      <c r="E6" s="9"/>
      <c r="F6" s="9"/>
      <c r="G6" s="9"/>
      <c r="H6" s="9"/>
      <c r="I6" s="9"/>
      <c r="J6" s="9"/>
      <c r="K6" s="9"/>
      <c r="L6" s="9"/>
      <c r="M6" s="9"/>
    </row>
    <row r="7" spans="2:13" s="3" customFormat="1" ht="28.5" customHeight="1">
      <c r="B7" s="9" t="s">
        <v>2</v>
      </c>
      <c r="C7" s="9"/>
      <c r="D7" s="9"/>
      <c r="E7" s="9"/>
      <c r="F7" s="9"/>
      <c r="G7" s="9"/>
      <c r="H7" s="9"/>
      <c r="I7" s="9"/>
      <c r="J7" s="9"/>
      <c r="K7" s="9"/>
      <c r="L7" s="9"/>
      <c r="M7" s="9"/>
    </row>
    <row r="8" spans="2:13" ht="36" customHeight="1">
      <c r="B8" s="10" t="s">
        <v>17</v>
      </c>
      <c r="C8" s="28" t="s">
        <v>18</v>
      </c>
      <c r="D8" s="40" t="s">
        <v>11</v>
      </c>
      <c r="E8" s="59"/>
      <c r="F8" s="75" t="s">
        <v>22</v>
      </c>
      <c r="G8" s="84" t="s">
        <v>25</v>
      </c>
      <c r="H8" s="28" t="s">
        <v>28</v>
      </c>
      <c r="I8" s="102" t="s">
        <v>29</v>
      </c>
      <c r="J8" s="112" t="s">
        <v>31</v>
      </c>
      <c r="K8" s="125" t="s">
        <v>36</v>
      </c>
      <c r="L8" s="137" t="s">
        <v>33</v>
      </c>
      <c r="M8" s="148" t="s">
        <v>14</v>
      </c>
    </row>
    <row r="9" spans="2:13" ht="19.5" customHeight="1">
      <c r="B9" s="11"/>
      <c r="C9" s="29"/>
      <c r="D9" s="41"/>
      <c r="E9" s="60"/>
      <c r="F9" s="76"/>
      <c r="G9" s="85"/>
      <c r="H9" s="93"/>
      <c r="I9" s="103">
        <f>G9-H9</f>
        <v>0</v>
      </c>
      <c r="J9" s="113"/>
      <c r="K9" s="126"/>
      <c r="L9" s="138"/>
      <c r="M9" s="149"/>
    </row>
    <row r="10" spans="2:13" ht="19.5" customHeight="1">
      <c r="B10" s="11"/>
      <c r="C10" s="29"/>
      <c r="D10" s="42"/>
      <c r="E10" s="61"/>
      <c r="F10" s="77"/>
      <c r="G10" s="86"/>
      <c r="H10" s="94"/>
      <c r="I10" s="103">
        <f t="shared" ref="I10:I27" ca="1" si="0">IF((OFFSET(I10,-1,0)+G10-H10)&gt;=0,OFFSET(I10,-1,0)+G10-H10,"")</f>
        <v>0</v>
      </c>
      <c r="J10" s="114"/>
      <c r="K10" s="127"/>
      <c r="L10" s="139"/>
      <c r="M10" s="149"/>
    </row>
    <row r="11" spans="2:13" ht="19.5" customHeight="1">
      <c r="B11" s="12"/>
      <c r="C11" s="29"/>
      <c r="D11" s="42"/>
      <c r="E11" s="61"/>
      <c r="F11" s="78"/>
      <c r="G11" s="86"/>
      <c r="H11" s="94"/>
      <c r="I11" s="104">
        <f t="shared" ca="1" si="0"/>
        <v>0</v>
      </c>
      <c r="J11" s="114"/>
      <c r="K11" s="127"/>
      <c r="L11" s="139"/>
      <c r="M11" s="149"/>
    </row>
    <row r="12" spans="2:13" ht="19.5" customHeight="1">
      <c r="B12" s="12"/>
      <c r="C12" s="29"/>
      <c r="D12" s="42"/>
      <c r="E12" s="61"/>
      <c r="F12" s="77"/>
      <c r="G12" s="86"/>
      <c r="H12" s="94"/>
      <c r="I12" s="103">
        <f t="shared" ca="1" si="0"/>
        <v>0</v>
      </c>
      <c r="J12" s="114"/>
      <c r="K12" s="127"/>
      <c r="L12" s="139"/>
      <c r="M12" s="149"/>
    </row>
    <row r="13" spans="2:13" ht="19.5" customHeight="1">
      <c r="B13" s="12"/>
      <c r="C13" s="29"/>
      <c r="D13" s="42"/>
      <c r="E13" s="61"/>
      <c r="F13" s="77"/>
      <c r="G13" s="85"/>
      <c r="H13" s="93"/>
      <c r="I13" s="103">
        <f t="shared" ca="1" si="0"/>
        <v>0</v>
      </c>
      <c r="J13" s="114"/>
      <c r="K13" s="127"/>
      <c r="L13" s="139"/>
      <c r="M13" s="149"/>
    </row>
    <row r="14" spans="2:13" ht="19.5" customHeight="1">
      <c r="B14" s="12"/>
      <c r="C14" s="29"/>
      <c r="D14" s="42"/>
      <c r="E14" s="61"/>
      <c r="F14" s="77"/>
      <c r="G14" s="86"/>
      <c r="H14" s="94"/>
      <c r="I14" s="103">
        <f t="shared" ca="1" si="0"/>
        <v>0</v>
      </c>
      <c r="J14" s="114"/>
      <c r="K14" s="127"/>
      <c r="L14" s="139"/>
      <c r="M14" s="149"/>
    </row>
    <row r="15" spans="2:13" ht="19.5" customHeight="1">
      <c r="B15" s="13"/>
      <c r="C15" s="30"/>
      <c r="D15" s="43"/>
      <c r="E15" s="62"/>
      <c r="F15" s="79"/>
      <c r="G15" s="87"/>
      <c r="H15" s="95"/>
      <c r="I15" s="105">
        <f t="shared" ca="1" si="0"/>
        <v>0</v>
      </c>
      <c r="J15" s="115"/>
      <c r="K15" s="128"/>
      <c r="L15" s="140"/>
      <c r="M15" s="149"/>
    </row>
    <row r="16" spans="2:13" ht="19.5" customHeight="1">
      <c r="B16" s="12"/>
      <c r="C16" s="29"/>
      <c r="D16" s="44"/>
      <c r="E16" s="63"/>
      <c r="F16" s="77"/>
      <c r="G16" s="86"/>
      <c r="H16" s="94"/>
      <c r="I16" s="103">
        <f t="shared" ca="1" si="0"/>
        <v>0</v>
      </c>
      <c r="J16" s="114"/>
      <c r="K16" s="127"/>
      <c r="L16" s="139"/>
      <c r="M16" s="149"/>
    </row>
    <row r="17" spans="1:21" ht="19.5" customHeight="1">
      <c r="B17" s="12"/>
      <c r="C17" s="29"/>
      <c r="D17" s="42"/>
      <c r="E17" s="61"/>
      <c r="F17" s="77"/>
      <c r="G17" s="86"/>
      <c r="H17" s="94"/>
      <c r="I17" s="103">
        <f t="shared" ca="1" si="0"/>
        <v>0</v>
      </c>
      <c r="J17" s="114"/>
      <c r="K17" s="127"/>
      <c r="L17" s="139"/>
      <c r="M17" s="149"/>
    </row>
    <row r="18" spans="1:21" ht="19.5" customHeight="1">
      <c r="B18" s="12"/>
      <c r="C18" s="29"/>
      <c r="D18" s="42"/>
      <c r="E18" s="61"/>
      <c r="F18" s="77"/>
      <c r="G18" s="86"/>
      <c r="H18" s="94"/>
      <c r="I18" s="103">
        <f t="shared" ca="1" si="0"/>
        <v>0</v>
      </c>
      <c r="J18" s="114"/>
      <c r="K18" s="127"/>
      <c r="L18" s="139"/>
      <c r="M18" s="149"/>
    </row>
    <row r="19" spans="1:21" ht="19.5" customHeight="1">
      <c r="B19" s="12"/>
      <c r="C19" s="29"/>
      <c r="D19" s="42"/>
      <c r="E19" s="61"/>
      <c r="F19" s="77"/>
      <c r="G19" s="86"/>
      <c r="H19" s="94"/>
      <c r="I19" s="103">
        <f t="shared" ca="1" si="0"/>
        <v>0</v>
      </c>
      <c r="J19" s="114"/>
      <c r="K19" s="127"/>
      <c r="L19" s="139"/>
      <c r="M19" s="149"/>
    </row>
    <row r="20" spans="1:21" ht="19.5" customHeight="1">
      <c r="B20" s="12"/>
      <c r="C20" s="29"/>
      <c r="D20" s="42"/>
      <c r="E20" s="61"/>
      <c r="F20" s="77"/>
      <c r="G20" s="86"/>
      <c r="H20" s="94"/>
      <c r="I20" s="103">
        <f t="shared" ca="1" si="0"/>
        <v>0</v>
      </c>
      <c r="J20" s="114"/>
      <c r="K20" s="127"/>
      <c r="L20" s="139"/>
      <c r="M20" s="149"/>
    </row>
    <row r="21" spans="1:21" ht="19.5" customHeight="1">
      <c r="B21" s="12"/>
      <c r="C21" s="29"/>
      <c r="D21" s="42"/>
      <c r="E21" s="61"/>
      <c r="F21" s="77"/>
      <c r="G21" s="86"/>
      <c r="H21" s="94"/>
      <c r="I21" s="103">
        <f t="shared" ca="1" si="0"/>
        <v>0</v>
      </c>
      <c r="J21" s="114"/>
      <c r="K21" s="127"/>
      <c r="L21" s="139"/>
      <c r="M21" s="149"/>
    </row>
    <row r="22" spans="1:21" ht="19.5" customHeight="1">
      <c r="B22" s="12"/>
      <c r="C22" s="29"/>
      <c r="D22" s="42"/>
      <c r="E22" s="61"/>
      <c r="F22" s="77"/>
      <c r="G22" s="86"/>
      <c r="H22" s="94"/>
      <c r="I22" s="103">
        <f t="shared" ca="1" si="0"/>
        <v>0</v>
      </c>
      <c r="J22" s="114"/>
      <c r="K22" s="127"/>
      <c r="L22" s="139"/>
      <c r="M22" s="149"/>
    </row>
    <row r="23" spans="1:21" ht="19.5" customHeight="1">
      <c r="B23" s="12"/>
      <c r="C23" s="29"/>
      <c r="D23" s="42"/>
      <c r="E23" s="61"/>
      <c r="F23" s="77"/>
      <c r="G23" s="86"/>
      <c r="H23" s="94"/>
      <c r="I23" s="103">
        <f t="shared" ca="1" si="0"/>
        <v>0</v>
      </c>
      <c r="J23" s="114"/>
      <c r="K23" s="127"/>
      <c r="L23" s="139"/>
      <c r="M23" s="149"/>
    </row>
    <row r="24" spans="1:21" ht="19.5" customHeight="1">
      <c r="B24" s="12"/>
      <c r="C24" s="29"/>
      <c r="D24" s="42"/>
      <c r="E24" s="61"/>
      <c r="F24" s="77"/>
      <c r="G24" s="86"/>
      <c r="H24" s="94"/>
      <c r="I24" s="103">
        <f t="shared" ca="1" si="0"/>
        <v>0</v>
      </c>
      <c r="J24" s="114"/>
      <c r="K24" s="127"/>
      <c r="L24" s="139"/>
      <c r="M24" s="149"/>
    </row>
    <row r="25" spans="1:21" ht="19.5" customHeight="1">
      <c r="B25" s="12"/>
      <c r="C25" s="29"/>
      <c r="D25" s="42"/>
      <c r="E25" s="61"/>
      <c r="F25" s="77"/>
      <c r="G25" s="86"/>
      <c r="H25" s="94"/>
      <c r="I25" s="103">
        <f t="shared" ca="1" si="0"/>
        <v>0</v>
      </c>
      <c r="J25" s="114"/>
      <c r="K25" s="127"/>
      <c r="L25" s="139"/>
      <c r="M25" s="149"/>
    </row>
    <row r="26" spans="1:21" ht="19.5" customHeight="1">
      <c r="B26" s="12"/>
      <c r="C26" s="29"/>
      <c r="D26" s="42"/>
      <c r="E26" s="61"/>
      <c r="F26" s="77"/>
      <c r="G26" s="86"/>
      <c r="H26" s="94"/>
      <c r="I26" s="103">
        <f t="shared" ca="1" si="0"/>
        <v>0</v>
      </c>
      <c r="J26" s="114"/>
      <c r="K26" s="127"/>
      <c r="L26" s="139"/>
      <c r="M26" s="149"/>
    </row>
    <row r="27" spans="1:21" ht="19.5" customHeight="1">
      <c r="B27" s="12"/>
      <c r="C27" s="29"/>
      <c r="D27" s="42"/>
      <c r="E27" s="61"/>
      <c r="F27" s="77"/>
      <c r="G27" s="86"/>
      <c r="H27" s="94"/>
      <c r="I27" s="103">
        <f t="shared" ca="1" si="0"/>
        <v>0</v>
      </c>
      <c r="J27" s="114"/>
      <c r="K27" s="127"/>
      <c r="L27" s="139"/>
      <c r="M27" s="149"/>
    </row>
    <row r="28" spans="1:21" ht="16.5" customHeight="1">
      <c r="B28" s="14"/>
      <c r="C28" s="31"/>
      <c r="D28" s="45" t="s">
        <v>37</v>
      </c>
      <c r="E28" s="64"/>
      <c r="F28" s="80"/>
      <c r="G28" s="88"/>
      <c r="H28" s="96"/>
      <c r="I28" s="106"/>
      <c r="J28" s="116"/>
      <c r="K28" s="129"/>
      <c r="L28" s="141"/>
      <c r="M28" s="150"/>
    </row>
    <row r="29" spans="1:21" ht="19.5" customHeight="1">
      <c r="B29" s="15" t="s">
        <v>39</v>
      </c>
      <c r="C29" s="32"/>
      <c r="D29" s="32"/>
      <c r="E29" s="32"/>
      <c r="F29" s="81"/>
      <c r="G29" s="89" t="str">
        <f ca="1">IF(SUM(G9:OFFSET(G29,-1,0))&gt;0,SUM(G9:OFFSET(G29,-1,0)),"")</f>
        <v/>
      </c>
      <c r="H29" s="97" t="str">
        <f ca="1">IF(SUM(H9:OFFSET(H29,-1,0))&gt;0,SUM(H9:OFFSET(H29,-1,0)),"")</f>
        <v/>
      </c>
      <c r="I29" s="107" t="str">
        <f ca="1">IFERROR(SUM(G29-H29),"")</f>
        <v/>
      </c>
      <c r="J29" s="117"/>
      <c r="K29" s="130"/>
      <c r="L29" s="142"/>
      <c r="M29" s="151"/>
    </row>
    <row r="30" spans="1:21" ht="18.75" customHeight="1">
      <c r="B30" s="16" t="s">
        <v>41</v>
      </c>
      <c r="C30" s="33"/>
      <c r="D30" s="46"/>
      <c r="E30" s="46"/>
      <c r="F30" s="82"/>
      <c r="G30" s="82"/>
      <c r="H30" s="98"/>
      <c r="I30" s="108"/>
      <c r="J30" s="108"/>
      <c r="K30" s="108"/>
    </row>
    <row r="31" spans="1:21" ht="14.25" customHeight="1">
      <c r="B31" s="17"/>
      <c r="C31" s="17"/>
      <c r="D31" s="17"/>
      <c r="E31" s="17"/>
      <c r="F31" s="17"/>
      <c r="G31" s="17"/>
      <c r="H31" s="17"/>
      <c r="I31" s="17"/>
      <c r="J31" s="17"/>
      <c r="K31" s="17"/>
      <c r="P31" s="153"/>
      <c r="Q31" s="153"/>
      <c r="R31" s="153"/>
      <c r="S31" s="153"/>
      <c r="T31" s="153"/>
      <c r="U31" s="153"/>
    </row>
    <row r="32" spans="1:21" s="4" customFormat="1" ht="19.5" customHeight="1">
      <c r="A32" s="4"/>
      <c r="B32" s="18" t="s">
        <v>42</v>
      </c>
      <c r="C32" s="34">
        <v>1</v>
      </c>
      <c r="D32" s="47" t="s">
        <v>43</v>
      </c>
      <c r="E32" s="47"/>
      <c r="F32" s="1"/>
      <c r="G32" s="90" t="s">
        <v>42</v>
      </c>
      <c r="H32" s="99">
        <v>2</v>
      </c>
      <c r="I32" s="109" t="s">
        <v>47</v>
      </c>
      <c r="J32" s="1"/>
      <c r="K32" s="131" t="s">
        <v>48</v>
      </c>
      <c r="L32" s="143"/>
      <c r="N32" s="4"/>
      <c r="O32" s="152"/>
    </row>
    <row r="33" spans="1:15" s="4" customFormat="1" ht="19.5" customHeight="1">
      <c r="A33" s="4"/>
      <c r="B33" s="19" t="s">
        <v>30</v>
      </c>
      <c r="C33" s="19"/>
      <c r="D33" s="48" t="s">
        <v>50</v>
      </c>
      <c r="E33" s="65"/>
      <c r="F33" s="83"/>
      <c r="G33" s="19" t="s">
        <v>30</v>
      </c>
      <c r="H33" s="19"/>
      <c r="I33" s="48" t="s">
        <v>50</v>
      </c>
      <c r="J33" s="118"/>
      <c r="K33" s="65"/>
      <c r="L33" s="144"/>
      <c r="N33" s="4"/>
    </row>
    <row r="34" spans="1:15" s="4" customFormat="1" ht="19.5" customHeight="1">
      <c r="A34" s="4"/>
      <c r="B34" s="19"/>
      <c r="C34" s="19"/>
      <c r="D34" s="48" t="s">
        <v>51</v>
      </c>
      <c r="E34" s="66" t="s">
        <v>52</v>
      </c>
      <c r="F34" s="83"/>
      <c r="G34" s="19"/>
      <c r="H34" s="19"/>
      <c r="I34" s="48" t="s">
        <v>51</v>
      </c>
      <c r="J34" s="119" t="s">
        <v>52</v>
      </c>
      <c r="K34" s="132"/>
      <c r="L34" s="144"/>
      <c r="N34" s="4"/>
    </row>
    <row r="35" spans="1:15" s="4" customFormat="1" ht="19.5" customHeight="1">
      <c r="A35" s="4"/>
      <c r="B35" s="20" t="s">
        <v>56</v>
      </c>
      <c r="C35" s="20"/>
      <c r="D35" s="49">
        <f>SUMIFS($G$9:$G$28,$C$9:$C$28,B35,$F$9:$F$28,$C$32)</f>
        <v>0</v>
      </c>
      <c r="E35" s="67"/>
      <c r="F35" s="83"/>
      <c r="G35" s="20" t="s">
        <v>56</v>
      </c>
      <c r="H35" s="20"/>
      <c r="I35" s="49">
        <f>SUMIFS($G$9:$G$28,$C$9:$C$28,G35,$F$9:$F$28,$H$32)</f>
        <v>0</v>
      </c>
      <c r="J35" s="120"/>
      <c r="K35" s="133"/>
      <c r="L35" s="144"/>
      <c r="N35" s="4"/>
    </row>
    <row r="36" spans="1:15" s="4" customFormat="1" ht="19.5" customHeight="1">
      <c r="A36" s="4"/>
      <c r="B36" s="20" t="s">
        <v>57</v>
      </c>
      <c r="C36" s="20"/>
      <c r="D36" s="50">
        <f>SUMIFS($G$9:$G$28,$C$9:$C$28,B36,$F$9:$F$28,$C$32)</f>
        <v>0</v>
      </c>
      <c r="E36" s="67"/>
      <c r="F36" s="83"/>
      <c r="G36" s="20" t="s">
        <v>57</v>
      </c>
      <c r="H36" s="20"/>
      <c r="I36" s="50">
        <f>SUMIFS($G$9:$G$28,$C$9:$C$28,G36,$F$9:$F$28,$H$32)</f>
        <v>0</v>
      </c>
      <c r="J36" s="120"/>
      <c r="K36" s="133"/>
      <c r="L36" s="144"/>
      <c r="N36" s="4"/>
    </row>
    <row r="37" spans="1:15" s="4" customFormat="1" ht="19.5" customHeight="1">
      <c r="A37" s="4"/>
      <c r="B37" s="20" t="s">
        <v>58</v>
      </c>
      <c r="C37" s="20"/>
      <c r="D37" s="50">
        <f>SUMIFS($G$9:$G$28,$C$9:$C$28,B37,$F$9:$F$28,$C$32)</f>
        <v>0</v>
      </c>
      <c r="E37" s="67"/>
      <c r="F37" s="83"/>
      <c r="G37" s="20" t="s">
        <v>58</v>
      </c>
      <c r="H37" s="20"/>
      <c r="I37" s="50">
        <f>SUMIFS($G$9:$G$28,$C$9:$C$28,G37,$F$9:$F$28,$H$32)</f>
        <v>0</v>
      </c>
      <c r="J37" s="120"/>
      <c r="K37" s="133"/>
      <c r="L37" s="144"/>
      <c r="N37" s="4"/>
    </row>
    <row r="38" spans="1:15" s="4" customFormat="1" ht="19.5" customHeight="1">
      <c r="A38" s="4"/>
      <c r="B38" s="20" t="s">
        <v>59</v>
      </c>
      <c r="C38" s="20"/>
      <c r="D38" s="51"/>
      <c r="E38" s="68">
        <f>SUMIFS($H$9:$H$28,$C$9:$C$28,B38,$F$9:$F$28,$C$32)</f>
        <v>0</v>
      </c>
      <c r="F38" s="83"/>
      <c r="G38" s="20" t="s">
        <v>59</v>
      </c>
      <c r="H38" s="20"/>
      <c r="I38" s="51"/>
      <c r="J38" s="121">
        <f>SUMIFS($H$9:$H$28,$C$9:$C$28,G38,$F$9:$F$28,$H$32)</f>
        <v>0</v>
      </c>
      <c r="K38" s="134">
        <f>SUMIF($C$9:$C$27,H38,$H$9:$H$27)</f>
        <v>0</v>
      </c>
      <c r="L38" s="144"/>
      <c r="N38" s="4"/>
    </row>
    <row r="39" spans="1:15" s="4" customFormat="1" ht="19.5" customHeight="1">
      <c r="A39" s="4"/>
      <c r="B39" s="20" t="s">
        <v>60</v>
      </c>
      <c r="C39" s="20"/>
      <c r="D39" s="51"/>
      <c r="E39" s="68">
        <f>SUMIFS($H$9:$H$28,$C$9:$C$28,B39,$F$9:$F$28,$C$32)</f>
        <v>0</v>
      </c>
      <c r="F39" s="83"/>
      <c r="G39" s="20" t="s">
        <v>60</v>
      </c>
      <c r="H39" s="20"/>
      <c r="I39" s="51"/>
      <c r="J39" s="121">
        <f>SUMIFS($H$9:$H$28,$C$9:$C$28,G39,$F$9:$F$28,$H$32)</f>
        <v>0</v>
      </c>
      <c r="K39" s="134">
        <f>SUMIF($C$9:$C$27,H39,$H$9:$H$27)</f>
        <v>0</v>
      </c>
      <c r="L39" s="144"/>
      <c r="N39" s="4"/>
    </row>
    <row r="40" spans="1:15" s="4" customFormat="1" ht="19.5" customHeight="1">
      <c r="A40" s="4"/>
      <c r="B40" s="20" t="s">
        <v>61</v>
      </c>
      <c r="C40" s="20"/>
      <c r="D40" s="51"/>
      <c r="E40" s="68">
        <f>SUMIFS($H$9:$H$28,$C$9:$C$28,B40,$F$9:$F$28,$C$32)</f>
        <v>0</v>
      </c>
      <c r="F40" s="83"/>
      <c r="G40" s="20" t="s">
        <v>61</v>
      </c>
      <c r="H40" s="20"/>
      <c r="I40" s="51"/>
      <c r="J40" s="121">
        <f>SUMIFS($H$9:$H$28,$C$9:$C$28,G40,$F$9:$F$28,$H$32)</f>
        <v>0</v>
      </c>
      <c r="K40" s="134">
        <f>SUMIF($C$9:$C$27,H40,$H$9:$H$27)</f>
        <v>0</v>
      </c>
      <c r="L40" s="144"/>
      <c r="N40" s="4"/>
    </row>
    <row r="41" spans="1:15" s="4" customFormat="1" ht="19.5" customHeight="1">
      <c r="A41" s="4"/>
      <c r="B41" s="20" t="s">
        <v>38</v>
      </c>
      <c r="C41" s="20"/>
      <c r="D41" s="51"/>
      <c r="E41" s="68">
        <f>SUMIFS($H$9:$H$28,$C$9:$C$28,B41,$F$9:$F$28,$C$32)</f>
        <v>0</v>
      </c>
      <c r="F41" s="83"/>
      <c r="G41" s="20" t="s">
        <v>38</v>
      </c>
      <c r="H41" s="20"/>
      <c r="I41" s="51"/>
      <c r="J41" s="121">
        <f>SUMIFS($H$9:$H$28,$C$9:$C$28,G41,$F$9:$F$28,$H$32)</f>
        <v>0</v>
      </c>
      <c r="K41" s="134">
        <f>SUMIF($C$9:$C$27,H41,$H$9:$H$27)</f>
        <v>0</v>
      </c>
      <c r="L41" s="144"/>
      <c r="N41" s="4"/>
    </row>
    <row r="42" spans="1:15" s="4" customFormat="1" ht="19.5" customHeight="1">
      <c r="A42" s="4"/>
      <c r="B42" s="20" t="s">
        <v>62</v>
      </c>
      <c r="C42" s="20"/>
      <c r="D42" s="52"/>
      <c r="E42" s="68">
        <f>SUMIFS($H$9:$H$28,$C$9:$C$28,B42,$F$9:$F$28,$C$32)</f>
        <v>0</v>
      </c>
      <c r="F42" s="83"/>
      <c r="G42" s="20" t="s">
        <v>62</v>
      </c>
      <c r="H42" s="20"/>
      <c r="I42" s="52"/>
      <c r="J42" s="121">
        <f>SUMIFS($H$9:$H$28,$C$9:$C$28,G42,$F$9:$F$28,$H$32)</f>
        <v>0</v>
      </c>
      <c r="K42" s="134">
        <f>SUMIF($C$9:$C$27,H42,$H$9:$H$27)</f>
        <v>0</v>
      </c>
      <c r="L42" s="144"/>
      <c r="N42" s="4"/>
    </row>
    <row r="43" spans="1:15" s="4" customFormat="1" ht="19.5" customHeight="1">
      <c r="A43" s="4"/>
      <c r="B43" s="21" t="s">
        <v>20</v>
      </c>
      <c r="C43" s="21"/>
      <c r="D43" s="53"/>
      <c r="E43" s="69">
        <f>D44-SUM(E35:E42)</f>
        <v>0</v>
      </c>
      <c r="F43" s="83"/>
      <c r="G43" s="91" t="s">
        <v>0</v>
      </c>
      <c r="H43" s="91"/>
      <c r="I43" s="53"/>
      <c r="J43" s="122">
        <f>I44-SUM(J35:K42)</f>
        <v>0</v>
      </c>
      <c r="K43" s="135"/>
      <c r="L43" s="144"/>
      <c r="N43" s="4"/>
    </row>
    <row r="44" spans="1:15" s="4" customFormat="1" ht="19.5" customHeight="1">
      <c r="A44" s="4"/>
      <c r="B44" s="22" t="s">
        <v>39</v>
      </c>
      <c r="C44" s="22"/>
      <c r="D44" s="54">
        <f>SUM(D35:D43)</f>
        <v>0</v>
      </c>
      <c r="E44" s="70">
        <f>SUM(E35:E43)</f>
        <v>0</v>
      </c>
      <c r="F44" s="83"/>
      <c r="G44" s="22" t="s">
        <v>39</v>
      </c>
      <c r="H44" s="22"/>
      <c r="I44" s="54">
        <f>SUM(I35:I43)</f>
        <v>0</v>
      </c>
      <c r="J44" s="54">
        <f>SUM(J35:K43)</f>
        <v>0</v>
      </c>
      <c r="K44" s="136"/>
      <c r="L44" s="144"/>
      <c r="N44" s="4"/>
    </row>
    <row r="45" spans="1:15" s="4" customFormat="1" ht="7.5" customHeight="1">
      <c r="A45" s="4"/>
      <c r="B45" s="23"/>
      <c r="C45" s="35"/>
      <c r="D45" s="55"/>
      <c r="E45" s="71"/>
      <c r="G45" s="92"/>
      <c r="H45" s="100"/>
      <c r="I45" s="110"/>
      <c r="J45" s="110"/>
      <c r="K45" s="100"/>
      <c r="L45" s="143"/>
      <c r="N45" s="4"/>
      <c r="O45" s="144"/>
    </row>
    <row r="46" spans="1:15" s="4" customFormat="1" ht="18" customHeight="1">
      <c r="B46" s="24" t="s">
        <v>250</v>
      </c>
      <c r="C46" s="36"/>
      <c r="D46" s="24"/>
      <c r="E46" s="24"/>
      <c r="F46" s="24"/>
      <c r="G46" s="24"/>
      <c r="H46" s="24"/>
      <c r="I46" s="24"/>
      <c r="J46" s="123"/>
      <c r="K46" s="123"/>
      <c r="L46" s="123"/>
    </row>
    <row r="47" spans="1:15" s="4" customFormat="1" ht="18" customHeight="1">
      <c r="B47" s="25" t="s">
        <v>63</v>
      </c>
      <c r="C47" s="25" t="s">
        <v>65</v>
      </c>
      <c r="D47" s="56" t="s">
        <v>40</v>
      </c>
      <c r="E47" s="72"/>
      <c r="F47" s="72"/>
      <c r="G47" s="72"/>
      <c r="H47" s="72"/>
      <c r="I47" s="72"/>
      <c r="J47" s="72"/>
      <c r="K47" s="72"/>
      <c r="L47" s="145"/>
    </row>
    <row r="48" spans="1:15" s="4" customFormat="1" ht="18" customHeight="1">
      <c r="B48" s="25">
        <v>1</v>
      </c>
      <c r="C48" s="25" t="s">
        <v>66</v>
      </c>
      <c r="D48" s="57" t="s">
        <v>44</v>
      </c>
      <c r="E48" s="73"/>
      <c r="F48" s="73"/>
      <c r="G48" s="73"/>
      <c r="H48" s="73"/>
      <c r="I48" s="73"/>
      <c r="J48" s="73"/>
      <c r="K48" s="73"/>
      <c r="L48" s="146"/>
    </row>
    <row r="49" spans="2:12" s="4" customFormat="1" ht="18" customHeight="1">
      <c r="B49" s="25">
        <v>2</v>
      </c>
      <c r="C49" s="25" t="s">
        <v>67</v>
      </c>
      <c r="D49" s="57" t="s">
        <v>251</v>
      </c>
      <c r="E49" s="73"/>
      <c r="F49" s="73"/>
      <c r="G49" s="73"/>
      <c r="H49" s="73"/>
      <c r="I49" s="73"/>
      <c r="J49" s="73"/>
      <c r="K49" s="73"/>
      <c r="L49" s="146"/>
    </row>
    <row r="50" spans="2:12" s="4" customFormat="1" ht="18" customHeight="1">
      <c r="B50" s="25">
        <v>3</v>
      </c>
      <c r="C50" s="25" t="s">
        <v>34</v>
      </c>
      <c r="D50" s="57" t="s">
        <v>68</v>
      </c>
      <c r="E50" s="73"/>
      <c r="F50" s="73"/>
      <c r="G50" s="73"/>
      <c r="H50" s="73"/>
      <c r="I50" s="73"/>
      <c r="J50" s="73"/>
      <c r="K50" s="73"/>
      <c r="L50" s="146"/>
    </row>
    <row r="51" spans="2:12" s="4" customFormat="1" ht="18" customHeight="1">
      <c r="B51" s="25">
        <v>4</v>
      </c>
      <c r="C51" s="25" t="s">
        <v>69</v>
      </c>
      <c r="D51" s="57" t="s">
        <v>24</v>
      </c>
      <c r="E51" s="73"/>
      <c r="F51" s="73"/>
      <c r="G51" s="73"/>
      <c r="H51" s="73"/>
      <c r="I51" s="73"/>
      <c r="J51" s="73"/>
      <c r="K51" s="73"/>
      <c r="L51" s="146"/>
    </row>
    <row r="52" spans="2:12" s="4" customFormat="1" ht="24.75" customHeight="1">
      <c r="B52" s="25">
        <v>5</v>
      </c>
      <c r="C52" s="37" t="s">
        <v>70</v>
      </c>
      <c r="D52" s="57" t="s">
        <v>73</v>
      </c>
      <c r="E52" s="73"/>
      <c r="F52" s="73"/>
      <c r="G52" s="73"/>
      <c r="H52" s="73"/>
      <c r="I52" s="73"/>
      <c r="J52" s="73"/>
      <c r="K52" s="73"/>
      <c r="L52" s="146"/>
    </row>
    <row r="53" spans="2:12" s="4" customFormat="1" ht="24.75" customHeight="1">
      <c r="B53" s="25">
        <v>6</v>
      </c>
      <c r="C53" s="25" t="s">
        <v>75</v>
      </c>
      <c r="D53" s="57" t="s">
        <v>27</v>
      </c>
      <c r="E53" s="73"/>
      <c r="F53" s="73"/>
      <c r="G53" s="73"/>
      <c r="H53" s="73"/>
      <c r="I53" s="73"/>
      <c r="J53" s="73"/>
      <c r="K53" s="73"/>
      <c r="L53" s="146"/>
    </row>
    <row r="54" spans="2:12" s="4" customFormat="1" ht="28.5" customHeight="1">
      <c r="B54" s="26">
        <v>7</v>
      </c>
      <c r="C54" s="26" t="s">
        <v>71</v>
      </c>
      <c r="D54" s="57" t="s">
        <v>255</v>
      </c>
      <c r="E54" s="73"/>
      <c r="F54" s="73"/>
      <c r="G54" s="73"/>
      <c r="H54" s="73"/>
      <c r="I54" s="73"/>
      <c r="J54" s="73"/>
      <c r="K54" s="73"/>
      <c r="L54" s="146"/>
    </row>
    <row r="55" spans="2:12" s="4" customFormat="1" ht="18.75" customHeight="1">
      <c r="B55" s="26">
        <v>8</v>
      </c>
      <c r="C55" s="26" t="s">
        <v>76</v>
      </c>
      <c r="D55" s="57" t="s">
        <v>252</v>
      </c>
      <c r="E55" s="73"/>
      <c r="F55" s="73"/>
      <c r="G55" s="73"/>
      <c r="H55" s="73"/>
      <c r="I55" s="73"/>
      <c r="J55" s="73"/>
      <c r="K55" s="73"/>
      <c r="L55" s="146"/>
    </row>
    <row r="56" spans="2:12" ht="18.75" customHeight="1"/>
  </sheetData>
  <mergeCells count="71">
    <mergeCell ref="K3:M3"/>
    <mergeCell ref="B4:M4"/>
    <mergeCell ref="B5:M5"/>
    <mergeCell ref="B6:M6"/>
    <mergeCell ref="B7:M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B29:F29"/>
    <mergeCell ref="D32:E32"/>
    <mergeCell ref="D33:E33"/>
    <mergeCell ref="I33:K33"/>
    <mergeCell ref="J34:K34"/>
    <mergeCell ref="B35:C35"/>
    <mergeCell ref="G35:H35"/>
    <mergeCell ref="J35:K35"/>
    <mergeCell ref="B36:C36"/>
    <mergeCell ref="G36:H36"/>
    <mergeCell ref="J36:K36"/>
    <mergeCell ref="B37:C37"/>
    <mergeCell ref="G37:H37"/>
    <mergeCell ref="J37:K37"/>
    <mergeCell ref="B38:C38"/>
    <mergeCell ref="G38:H38"/>
    <mergeCell ref="J38:K38"/>
    <mergeCell ref="B39:C39"/>
    <mergeCell ref="G39:H39"/>
    <mergeCell ref="J39:K39"/>
    <mergeCell ref="B40:C40"/>
    <mergeCell ref="G40:H40"/>
    <mergeCell ref="J40:K40"/>
    <mergeCell ref="B41:C41"/>
    <mergeCell ref="G41:H41"/>
    <mergeCell ref="J41:K41"/>
    <mergeCell ref="B42:C42"/>
    <mergeCell ref="G42:H42"/>
    <mergeCell ref="J42:K42"/>
    <mergeCell ref="B43:C43"/>
    <mergeCell ref="G43:H43"/>
    <mergeCell ref="J43:K43"/>
    <mergeCell ref="B44:C44"/>
    <mergeCell ref="G44:H44"/>
    <mergeCell ref="J44:K44"/>
    <mergeCell ref="D47:L47"/>
    <mergeCell ref="D48:L48"/>
    <mergeCell ref="D49:L49"/>
    <mergeCell ref="D50:L50"/>
    <mergeCell ref="D51:L51"/>
    <mergeCell ref="D52:L52"/>
    <mergeCell ref="D53:L53"/>
    <mergeCell ref="D54:L54"/>
    <mergeCell ref="D55:L55"/>
    <mergeCell ref="B33:C34"/>
    <mergeCell ref="G33:H34"/>
  </mergeCells>
  <phoneticPr fontId="3"/>
  <dataValidations count="4">
    <dataValidation type="list" allowBlank="1" showDropDown="0" showInputMessage="1" showErrorMessage="1" sqref="C9:C27">
      <formula1>Ｊ.金銭出納簿の収支の分類</formula1>
    </dataValidation>
    <dataValidation type="list" allowBlank="1" showDropDown="0" showInputMessage="1" showErrorMessage="1" sqref="F9:F27">
      <formula1>Ｉ.金銭出納簿の区分</formula1>
    </dataValidation>
    <dataValidation type="list" allowBlank="1" showDropDown="0" showInputMessage="1" showErrorMessage="1" sqref="M9:M28">
      <formula1>"○,　"</formula1>
    </dataValidation>
    <dataValidation imeMode="off" allowBlank="1" showDropDown="0" showInputMessage="1" showErrorMessage="1" sqref="B9:B28 G9:H28 J9:K28"/>
  </dataValidations>
  <printOptions horizontalCentered="1"/>
  <pageMargins left="0.59055118110236227" right="0.59055118110236227" top="0.6692913385826772" bottom="0.59055118110236227" header="0.51181102362204722" footer="0.51181102362204722"/>
  <pageSetup paperSize="9" scale="84" fitToWidth="0" fitToHeight="0" orientation="landscape" usePrinterDefaults="1" r:id="rId1"/>
  <headerFooter alignWithMargins="0"/>
  <rowBreaks count="1" manualBreakCount="1">
    <brk id="30"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66FFFF"/>
    <pageSetUpPr fitToPage="1"/>
  </sheetPr>
  <dimension ref="A1:V74"/>
  <sheetViews>
    <sheetView view="pageBreakPreview" topLeftCell="J1" zoomScale="69" zoomScaleNormal="98" zoomScaleSheetLayoutView="69" workbookViewId="0">
      <selection activeCell="O59" sqref="O59"/>
    </sheetView>
  </sheetViews>
  <sheetFormatPr defaultColWidth="9" defaultRowHeight="16.5"/>
  <cols>
    <col min="1" max="1" width="7.375" style="154" bestFit="1" customWidth="1"/>
    <col min="2" max="2" width="9.5" style="154" customWidth="1"/>
    <col min="3" max="3" width="9.25" style="154" customWidth="1"/>
    <col min="4" max="5" width="24.625" style="154" customWidth="1"/>
    <col min="6" max="6" width="9.5" style="154" customWidth="1"/>
    <col min="7" max="7" width="8.125" style="154" customWidth="1"/>
    <col min="8" max="8" width="29" style="154" customWidth="1"/>
    <col min="9" max="9" width="10.875" style="154" customWidth="1"/>
    <col min="10" max="10" width="19.125" style="154" customWidth="1"/>
    <col min="11" max="11" width="5.875" style="155" bestFit="1" customWidth="1"/>
    <col min="12" max="12" width="11.375" style="155" customWidth="1"/>
    <col min="13" max="13" width="17.875" style="155" customWidth="1"/>
    <col min="14" max="14" width="21.875" style="155" customWidth="1"/>
    <col min="15" max="15" width="48.25" style="155" customWidth="1"/>
    <col min="16" max="16" width="9" style="154"/>
    <col min="17" max="17" width="36" style="154" customWidth="1"/>
    <col min="18" max="18" width="33" style="154" customWidth="1"/>
    <col min="19" max="19" width="31.75" style="154" customWidth="1"/>
    <col min="20" max="20" width="64.25" style="154" customWidth="1"/>
    <col min="21" max="16384" width="9" style="154"/>
  </cols>
  <sheetData>
    <row r="1" spans="1:20" ht="42.75" customHeight="1">
      <c r="A1" s="156"/>
      <c r="B1" s="156"/>
      <c r="C1" s="156"/>
      <c r="D1" s="156"/>
      <c r="E1" s="156"/>
      <c r="F1" s="156"/>
      <c r="G1" s="156"/>
      <c r="H1" s="156"/>
      <c r="I1" s="156"/>
      <c r="J1" s="156"/>
      <c r="K1" s="178" t="s">
        <v>4</v>
      </c>
      <c r="L1" s="186"/>
      <c r="M1" s="186"/>
      <c r="N1" s="186"/>
      <c r="O1" s="192"/>
      <c r="P1" s="195" t="s">
        <v>78</v>
      </c>
      <c r="Q1" s="200" t="s">
        <v>19</v>
      </c>
      <c r="R1" s="205" t="s">
        <v>26</v>
      </c>
      <c r="S1" s="217"/>
      <c r="T1" s="226"/>
    </row>
    <row r="2" spans="1:20" ht="33">
      <c r="A2" s="157" t="s">
        <v>46</v>
      </c>
      <c r="B2" s="161" t="s">
        <v>64</v>
      </c>
      <c r="C2" s="157" t="s">
        <v>74</v>
      </c>
      <c r="D2" s="161" t="s">
        <v>55</v>
      </c>
      <c r="E2" s="168" t="s">
        <v>53</v>
      </c>
      <c r="F2" s="168" t="s">
        <v>80</v>
      </c>
      <c r="G2" s="157" t="s">
        <v>7</v>
      </c>
      <c r="H2" s="157" t="s">
        <v>81</v>
      </c>
      <c r="I2" s="175" t="s">
        <v>82</v>
      </c>
      <c r="J2" s="161" t="s">
        <v>83</v>
      </c>
      <c r="K2" s="179" t="s">
        <v>84</v>
      </c>
      <c r="L2" s="187" t="s">
        <v>85</v>
      </c>
      <c r="M2" s="190" t="s">
        <v>86</v>
      </c>
      <c r="N2" s="191"/>
      <c r="O2" s="187" t="s">
        <v>87</v>
      </c>
      <c r="P2" s="196"/>
      <c r="Q2" s="200"/>
      <c r="R2" s="171" t="s">
        <v>88</v>
      </c>
      <c r="S2" s="201"/>
      <c r="T2" s="174"/>
    </row>
    <row r="3" spans="1:20" ht="18" customHeight="1">
      <c r="A3" s="158" t="s">
        <v>90</v>
      </c>
      <c r="B3" s="162" t="s">
        <v>91</v>
      </c>
      <c r="C3" s="164" t="s">
        <v>91</v>
      </c>
      <c r="D3" s="162" t="s">
        <v>92</v>
      </c>
      <c r="E3" s="158" t="s">
        <v>93</v>
      </c>
      <c r="F3" s="164" t="s">
        <v>94</v>
      </c>
      <c r="G3" s="158" t="s">
        <v>96</v>
      </c>
      <c r="H3" s="158" t="s">
        <v>98</v>
      </c>
      <c r="I3" s="176">
        <v>1</v>
      </c>
      <c r="J3" s="162" t="s">
        <v>56</v>
      </c>
      <c r="K3" s="180">
        <v>200</v>
      </c>
      <c r="L3" s="188" t="s">
        <v>100</v>
      </c>
      <c r="M3" s="188" t="s">
        <v>101</v>
      </c>
      <c r="N3" s="188" t="s">
        <v>101</v>
      </c>
      <c r="O3" s="188" t="s">
        <v>49</v>
      </c>
      <c r="P3" s="181"/>
      <c r="Q3" s="201"/>
      <c r="R3" s="206" t="s">
        <v>102</v>
      </c>
      <c r="S3" s="218"/>
      <c r="T3" s="227"/>
    </row>
    <row r="4" spans="1:20" ht="18" customHeight="1">
      <c r="A4" s="159" t="s">
        <v>103</v>
      </c>
      <c r="B4" s="163"/>
      <c r="C4" s="165" t="s">
        <v>3</v>
      </c>
      <c r="D4" s="166" t="s">
        <v>104</v>
      </c>
      <c r="E4" s="165" t="s">
        <v>77</v>
      </c>
      <c r="F4" s="165" t="s">
        <v>105</v>
      </c>
      <c r="G4" s="172" t="s">
        <v>108</v>
      </c>
      <c r="H4" s="165" t="s">
        <v>110</v>
      </c>
      <c r="I4" s="177">
        <v>2</v>
      </c>
      <c r="J4" s="166" t="s">
        <v>57</v>
      </c>
      <c r="K4" s="180">
        <v>300</v>
      </c>
      <c r="L4" s="188" t="s">
        <v>100</v>
      </c>
      <c r="M4" s="188" t="s">
        <v>111</v>
      </c>
      <c r="N4" s="188" t="s">
        <v>111</v>
      </c>
      <c r="O4" s="188" t="s">
        <v>112</v>
      </c>
      <c r="P4" s="181"/>
      <c r="Q4" s="201"/>
      <c r="R4" s="171" t="s">
        <v>114</v>
      </c>
      <c r="S4" s="201"/>
      <c r="T4" s="174"/>
    </row>
    <row r="5" spans="1:20" ht="18" customHeight="1">
      <c r="C5" s="159" t="s">
        <v>116</v>
      </c>
      <c r="D5" s="166" t="s">
        <v>117</v>
      </c>
      <c r="E5" s="165" t="s">
        <v>118</v>
      </c>
      <c r="F5" s="169" t="s">
        <v>120</v>
      </c>
      <c r="G5" s="173"/>
      <c r="H5" s="165" t="s">
        <v>121</v>
      </c>
      <c r="I5" s="173"/>
      <c r="J5" s="166" t="s">
        <v>58</v>
      </c>
      <c r="K5" s="181"/>
      <c r="L5" s="181"/>
      <c r="M5" s="181"/>
      <c r="N5" s="181"/>
      <c r="O5" s="181"/>
      <c r="P5" s="181"/>
      <c r="Q5" s="201"/>
      <c r="R5" s="171" t="s">
        <v>122</v>
      </c>
      <c r="S5" s="201"/>
      <c r="T5" s="174"/>
    </row>
    <row r="6" spans="1:20" ht="18" customHeight="1">
      <c r="D6" s="166" t="s">
        <v>123</v>
      </c>
      <c r="E6" s="165" t="s">
        <v>124</v>
      </c>
      <c r="F6" s="170"/>
      <c r="G6" s="174"/>
      <c r="H6" s="165" t="s">
        <v>125</v>
      </c>
      <c r="J6" s="166" t="s">
        <v>59</v>
      </c>
      <c r="K6" s="180">
        <v>1</v>
      </c>
      <c r="L6" s="188" t="s">
        <v>109</v>
      </c>
      <c r="M6" s="188" t="s">
        <v>126</v>
      </c>
      <c r="N6" s="188" t="s">
        <v>127</v>
      </c>
      <c r="O6" s="188" t="s">
        <v>128</v>
      </c>
      <c r="P6" s="197">
        <f>COUNTIF('[1]活動記録 '!$H$8:$M$27,'【選択肢】'!K6)</f>
        <v>1</v>
      </c>
      <c r="Q6" s="201"/>
      <c r="R6" s="171" t="s">
        <v>9</v>
      </c>
      <c r="S6" s="201"/>
      <c r="T6" s="174"/>
    </row>
    <row r="7" spans="1:20" ht="18" customHeight="1">
      <c r="A7" s="160"/>
      <c r="B7" s="160"/>
      <c r="C7" s="160"/>
      <c r="D7" s="167" t="s">
        <v>129</v>
      </c>
      <c r="E7" s="165" t="s">
        <v>130</v>
      </c>
      <c r="F7" s="171"/>
      <c r="G7" s="174"/>
      <c r="H7" s="165" t="s">
        <v>133</v>
      </c>
      <c r="I7" s="160"/>
      <c r="J7" s="166" t="s">
        <v>60</v>
      </c>
      <c r="K7" s="180">
        <v>2</v>
      </c>
      <c r="L7" s="188" t="s">
        <v>109</v>
      </c>
      <c r="M7" s="188" t="s">
        <v>126</v>
      </c>
      <c r="N7" s="188" t="s">
        <v>134</v>
      </c>
      <c r="O7" s="188" t="s">
        <v>135</v>
      </c>
      <c r="P7" s="198">
        <f>COUNTIF('[1]活動記録 '!$H$8:$M$27,'【選択肢】'!K7)</f>
        <v>1</v>
      </c>
      <c r="Q7" s="201"/>
      <c r="R7" s="171" t="s">
        <v>137</v>
      </c>
      <c r="S7" s="201"/>
      <c r="T7" s="174"/>
    </row>
    <row r="8" spans="1:20" ht="18" customHeight="1">
      <c r="A8" s="160"/>
      <c r="B8" s="160"/>
      <c r="C8" s="160"/>
      <c r="D8" s="160"/>
      <c r="E8" s="165" t="s">
        <v>139</v>
      </c>
      <c r="F8" s="171"/>
      <c r="G8" s="174"/>
      <c r="H8" s="165" t="s">
        <v>140</v>
      </c>
      <c r="I8" s="160"/>
      <c r="J8" s="166" t="s">
        <v>61</v>
      </c>
      <c r="K8" s="180">
        <v>3</v>
      </c>
      <c r="L8" s="188" t="s">
        <v>109</v>
      </c>
      <c r="M8" s="188" t="s">
        <v>141</v>
      </c>
      <c r="N8" s="188" t="s">
        <v>141</v>
      </c>
      <c r="O8" s="188" t="s">
        <v>162</v>
      </c>
      <c r="P8" s="198">
        <f>COUNTIF('[1]活動記録 '!$H$8:$M$27,'【選択肢】'!K8)</f>
        <v>1</v>
      </c>
      <c r="Q8" s="201"/>
      <c r="R8" s="171"/>
      <c r="S8" s="201"/>
      <c r="T8" s="174"/>
    </row>
    <row r="9" spans="1:20" ht="18" customHeight="1">
      <c r="A9" s="160"/>
      <c r="B9" s="160"/>
      <c r="C9" s="160"/>
      <c r="D9" s="160"/>
      <c r="E9" s="165" t="s">
        <v>142</v>
      </c>
      <c r="F9" s="171"/>
      <c r="G9" s="174"/>
      <c r="H9" s="165" t="s">
        <v>115</v>
      </c>
      <c r="I9" s="160"/>
      <c r="J9" s="166" t="s">
        <v>38</v>
      </c>
      <c r="K9" s="180">
        <v>4</v>
      </c>
      <c r="L9" s="188" t="s">
        <v>109</v>
      </c>
      <c r="M9" s="188" t="s">
        <v>143</v>
      </c>
      <c r="N9" s="188" t="s">
        <v>145</v>
      </c>
      <c r="O9" s="188" t="s">
        <v>113</v>
      </c>
      <c r="P9" s="198">
        <f>COUNTIF('[1]活動記録 '!$H$8:$M$27,'【選択肢】'!K9)</f>
        <v>1</v>
      </c>
      <c r="Q9" s="201"/>
      <c r="R9" s="206" t="s">
        <v>146</v>
      </c>
      <c r="S9" s="218"/>
      <c r="T9" s="227"/>
    </row>
    <row r="10" spans="1:20" ht="18" customHeight="1">
      <c r="A10" s="160"/>
      <c r="B10" s="160"/>
      <c r="C10" s="160"/>
      <c r="D10" s="160"/>
      <c r="E10" s="165" t="s">
        <v>23</v>
      </c>
      <c r="F10" s="171"/>
      <c r="G10" s="174"/>
      <c r="H10" s="165" t="s">
        <v>138</v>
      </c>
      <c r="I10" s="160"/>
      <c r="J10" s="167" t="s">
        <v>62</v>
      </c>
      <c r="K10" s="180">
        <v>5</v>
      </c>
      <c r="L10" s="188" t="s">
        <v>109</v>
      </c>
      <c r="M10" s="188" t="s">
        <v>143</v>
      </c>
      <c r="N10" s="188" t="s">
        <v>145</v>
      </c>
      <c r="O10" s="188" t="s">
        <v>8</v>
      </c>
      <c r="P10" s="198">
        <f>COUNTIF('[1]活動記録 '!$H$8:$M$27,'【選択肢】'!K10)</f>
        <v>1</v>
      </c>
      <c r="Q10" s="201"/>
      <c r="R10" s="207" t="s">
        <v>148</v>
      </c>
      <c r="S10" s="219"/>
      <c r="T10" s="228"/>
    </row>
    <row r="11" spans="1:20" ht="18" customHeight="1">
      <c r="A11" s="160"/>
      <c r="B11" s="160"/>
      <c r="C11" s="160"/>
      <c r="D11" s="160"/>
      <c r="E11" s="159" t="s">
        <v>150</v>
      </c>
      <c r="F11" s="171"/>
      <c r="G11" s="174"/>
      <c r="H11" s="165" t="s">
        <v>151</v>
      </c>
      <c r="I11" s="160"/>
      <c r="J11" s="160"/>
      <c r="K11" s="180">
        <v>6</v>
      </c>
      <c r="L11" s="188" t="s">
        <v>109</v>
      </c>
      <c r="M11" s="188" t="s">
        <v>143</v>
      </c>
      <c r="N11" s="188" t="s">
        <v>145</v>
      </c>
      <c r="O11" s="188" t="s">
        <v>152</v>
      </c>
      <c r="P11" s="198">
        <f>COUNTIF('[1]活動記録 '!$H$8:$M$27,'【選択肢】'!K11)</f>
        <v>0</v>
      </c>
      <c r="Q11" s="201"/>
      <c r="R11" s="208" t="s">
        <v>79</v>
      </c>
      <c r="S11" s="220"/>
      <c r="T11" s="229"/>
    </row>
    <row r="12" spans="1:20" ht="18" customHeight="1">
      <c r="A12" s="160"/>
      <c r="B12" s="160"/>
      <c r="C12" s="160"/>
      <c r="D12" s="160"/>
      <c r="E12" s="160"/>
      <c r="F12" s="160"/>
      <c r="G12" s="160"/>
      <c r="H12" s="165" t="s">
        <v>153</v>
      </c>
      <c r="I12" s="160"/>
      <c r="J12" s="160"/>
      <c r="K12" s="180">
        <v>7</v>
      </c>
      <c r="L12" s="188" t="s">
        <v>109</v>
      </c>
      <c r="M12" s="188" t="s">
        <v>143</v>
      </c>
      <c r="N12" s="188" t="s">
        <v>89</v>
      </c>
      <c r="O12" s="188" t="s">
        <v>154</v>
      </c>
      <c r="P12" s="198">
        <f>COUNTIF('[1]活動記録 '!$H$8:$M$27,'【選択肢】'!K12)</f>
        <v>1</v>
      </c>
      <c r="Q12" s="201"/>
      <c r="R12" s="209" t="s">
        <v>156</v>
      </c>
      <c r="S12" s="221"/>
      <c r="T12" s="230"/>
    </row>
    <row r="13" spans="1:20" ht="18" customHeight="1">
      <c r="H13" s="165" t="s">
        <v>158</v>
      </c>
      <c r="K13" s="180">
        <v>8</v>
      </c>
      <c r="L13" s="188" t="s">
        <v>109</v>
      </c>
      <c r="M13" s="188" t="s">
        <v>143</v>
      </c>
      <c r="N13" s="188" t="s">
        <v>89</v>
      </c>
      <c r="O13" s="188" t="s">
        <v>159</v>
      </c>
      <c r="P13" s="198">
        <f>COUNTIF('[1]活動記録 '!$H$8:$M$27,'【選択肢】'!K13)</f>
        <v>1</v>
      </c>
      <c r="R13" s="209" t="s">
        <v>160</v>
      </c>
      <c r="S13" s="221"/>
      <c r="T13" s="230"/>
    </row>
    <row r="14" spans="1:20" ht="18" customHeight="1">
      <c r="H14" s="165" t="s">
        <v>161</v>
      </c>
      <c r="K14" s="180">
        <v>9</v>
      </c>
      <c r="L14" s="188" t="s">
        <v>109</v>
      </c>
      <c r="M14" s="188" t="s">
        <v>143</v>
      </c>
      <c r="N14" s="188" t="s">
        <v>89</v>
      </c>
      <c r="O14" s="188" t="s">
        <v>163</v>
      </c>
      <c r="P14" s="198">
        <f>COUNTIF('[1]活動記録 '!$H$8:$M$27,'【選択肢】'!K14)</f>
        <v>0</v>
      </c>
      <c r="R14" s="209" t="s">
        <v>164</v>
      </c>
      <c r="S14" s="221"/>
      <c r="T14" s="230"/>
    </row>
    <row r="15" spans="1:20" ht="18" customHeight="1">
      <c r="H15" s="169" t="s">
        <v>165</v>
      </c>
      <c r="K15" s="180">
        <v>10</v>
      </c>
      <c r="L15" s="188" t="s">
        <v>109</v>
      </c>
      <c r="M15" s="188" t="s">
        <v>143</v>
      </c>
      <c r="N15" s="188" t="s">
        <v>149</v>
      </c>
      <c r="O15" s="188" t="s">
        <v>167</v>
      </c>
      <c r="P15" s="198">
        <f>COUNTIF('[1]活動記録 '!$H$8:$M$27,'【選択肢】'!K15)</f>
        <v>2</v>
      </c>
      <c r="R15" s="209" t="s">
        <v>168</v>
      </c>
      <c r="S15" s="221"/>
      <c r="T15" s="230"/>
    </row>
    <row r="16" spans="1:20" ht="18" customHeight="1">
      <c r="K16" s="180">
        <v>11</v>
      </c>
      <c r="L16" s="188" t="s">
        <v>109</v>
      </c>
      <c r="M16" s="188" t="s">
        <v>143</v>
      </c>
      <c r="N16" s="188" t="s">
        <v>149</v>
      </c>
      <c r="O16" s="188" t="s">
        <v>169</v>
      </c>
      <c r="P16" s="198">
        <f>COUNTIF('[1]活動記録 '!$H$8:$M$27,'【選択肢】'!K16)</f>
        <v>1</v>
      </c>
      <c r="R16" s="207"/>
      <c r="S16" s="219"/>
      <c r="T16" s="228"/>
    </row>
    <row r="17" spans="11:22" ht="18" customHeight="1">
      <c r="K17" s="180">
        <v>12</v>
      </c>
      <c r="L17" s="188" t="s">
        <v>109</v>
      </c>
      <c r="M17" s="188" t="s">
        <v>143</v>
      </c>
      <c r="N17" s="188" t="s">
        <v>149</v>
      </c>
      <c r="O17" s="188" t="s">
        <v>170</v>
      </c>
      <c r="P17" s="198">
        <f>COUNTIF('[1]活動記録 '!$H$8:$M$27,'【選択肢】'!K17)</f>
        <v>0</v>
      </c>
      <c r="R17" s="207" t="s">
        <v>171</v>
      </c>
      <c r="S17" s="201"/>
      <c r="T17" s="174"/>
    </row>
    <row r="18" spans="11:22" ht="18" customHeight="1">
      <c r="K18" s="180">
        <v>13</v>
      </c>
      <c r="L18" s="188" t="s">
        <v>109</v>
      </c>
      <c r="M18" s="188" t="s">
        <v>143</v>
      </c>
      <c r="N18" s="188" t="s">
        <v>172</v>
      </c>
      <c r="O18" s="188" t="s">
        <v>173</v>
      </c>
      <c r="P18" s="198">
        <f>COUNTIF('[1]活動記録 '!$H$8:$M$27,'【選択肢】'!K18)</f>
        <v>1</v>
      </c>
      <c r="R18" s="208" t="s">
        <v>174</v>
      </c>
      <c r="S18" s="219"/>
      <c r="T18" s="228"/>
    </row>
    <row r="19" spans="11:22" ht="18" customHeight="1">
      <c r="K19" s="180">
        <v>14</v>
      </c>
      <c r="L19" s="188" t="s">
        <v>109</v>
      </c>
      <c r="M19" s="188" t="s">
        <v>143</v>
      </c>
      <c r="N19" s="188" t="s">
        <v>172</v>
      </c>
      <c r="O19" s="188" t="s">
        <v>175</v>
      </c>
      <c r="P19" s="198">
        <f>COUNTIF('[1]活動記録 '!$H$8:$M$27,'【選択肢】'!K19)</f>
        <v>1</v>
      </c>
      <c r="R19" s="209" t="s">
        <v>35</v>
      </c>
      <c r="S19" s="219"/>
      <c r="T19" s="228"/>
      <c r="V19" s="160"/>
    </row>
    <row r="20" spans="11:22" ht="18" customHeight="1">
      <c r="K20" s="180">
        <v>15</v>
      </c>
      <c r="L20" s="188" t="s">
        <v>109</v>
      </c>
      <c r="M20" s="188" t="s">
        <v>143</v>
      </c>
      <c r="N20" s="188" t="s">
        <v>172</v>
      </c>
      <c r="O20" s="188" t="s">
        <v>176</v>
      </c>
      <c r="P20" s="198">
        <f>COUNTIF('[1]活動記録 '!$H$8:$M$27,'【選択肢】'!K20)</f>
        <v>0</v>
      </c>
      <c r="R20" s="209" t="s">
        <v>177</v>
      </c>
      <c r="S20" s="219"/>
      <c r="T20" s="228"/>
      <c r="V20" s="160"/>
    </row>
    <row r="21" spans="11:22" ht="18" customHeight="1">
      <c r="K21" s="180">
        <v>16</v>
      </c>
      <c r="L21" s="188" t="s">
        <v>109</v>
      </c>
      <c r="M21" s="188" t="s">
        <v>143</v>
      </c>
      <c r="N21" s="188" t="s">
        <v>178</v>
      </c>
      <c r="O21" s="188" t="s">
        <v>179</v>
      </c>
      <c r="P21" s="198">
        <f>COUNTIF('[1]活動記録 '!$H$8:$M$27,'【選択肢】'!K21)</f>
        <v>1</v>
      </c>
      <c r="R21" s="209" t="s">
        <v>180</v>
      </c>
      <c r="S21" s="219"/>
      <c r="T21" s="228"/>
    </row>
    <row r="22" spans="11:22" ht="18" customHeight="1">
      <c r="K22" s="180">
        <v>17</v>
      </c>
      <c r="L22" s="188" t="s">
        <v>109</v>
      </c>
      <c r="M22" s="188" t="s">
        <v>144</v>
      </c>
      <c r="N22" s="188" t="s">
        <v>144</v>
      </c>
      <c r="O22" s="188" t="s">
        <v>181</v>
      </c>
      <c r="P22" s="198">
        <f>COUNTIF('[1]活動記録 '!$H$8:$M$27,'【選択肢】'!K22)</f>
        <v>1</v>
      </c>
      <c r="R22" s="209" t="s">
        <v>182</v>
      </c>
      <c r="S22" s="219"/>
      <c r="T22" s="228"/>
    </row>
    <row r="23" spans="11:22" ht="18" customHeight="1">
      <c r="K23" s="180">
        <v>18</v>
      </c>
      <c r="L23" s="188" t="s">
        <v>109</v>
      </c>
      <c r="M23" s="188" t="s">
        <v>144</v>
      </c>
      <c r="N23" s="188" t="s">
        <v>144</v>
      </c>
      <c r="O23" s="188" t="s">
        <v>136</v>
      </c>
      <c r="P23" s="198">
        <f>COUNTIF('[1]活動記録 '!$H$8:$M$27,'【選択肢】'!K23)</f>
        <v>0</v>
      </c>
      <c r="R23" s="209" t="s">
        <v>183</v>
      </c>
      <c r="S23" s="219"/>
      <c r="T23" s="228"/>
    </row>
    <row r="24" spans="11:22" ht="18" customHeight="1">
      <c r="K24" s="180">
        <v>19</v>
      </c>
      <c r="L24" s="188" t="s">
        <v>109</v>
      </c>
      <c r="M24" s="188" t="s">
        <v>144</v>
      </c>
      <c r="N24" s="188" t="s">
        <v>144</v>
      </c>
      <c r="O24" s="188" t="s">
        <v>184</v>
      </c>
      <c r="P24" s="198">
        <f>COUNTIF('[1]活動記録 '!$H$8:$M$27,'【選択肢】'!K24)</f>
        <v>0</v>
      </c>
      <c r="R24" s="209" t="s">
        <v>185</v>
      </c>
      <c r="S24" s="219"/>
      <c r="T24" s="228"/>
    </row>
    <row r="25" spans="11:22" ht="18" customHeight="1">
      <c r="K25" s="180">
        <v>20</v>
      </c>
      <c r="L25" s="188" t="s">
        <v>109</v>
      </c>
      <c r="M25" s="188" t="s">
        <v>144</v>
      </c>
      <c r="N25" s="188" t="s">
        <v>144</v>
      </c>
      <c r="O25" s="188" t="s">
        <v>187</v>
      </c>
      <c r="P25" s="198">
        <f>COUNTIF('[1]活動記録 '!$H$8:$M$27,'【選択肢】'!K25)</f>
        <v>0</v>
      </c>
      <c r="R25" s="209"/>
      <c r="S25" s="219"/>
      <c r="T25" s="228"/>
    </row>
    <row r="26" spans="11:22" ht="18" customHeight="1">
      <c r="K26" s="180">
        <v>21</v>
      </c>
      <c r="L26" s="188" t="s">
        <v>109</v>
      </c>
      <c r="M26" s="188" t="s">
        <v>144</v>
      </c>
      <c r="N26" s="188" t="s">
        <v>144</v>
      </c>
      <c r="O26" s="188" t="s">
        <v>188</v>
      </c>
      <c r="P26" s="198">
        <f>COUNTIF('[1]活動記録 '!$H$8:$M$27,'【選択肢】'!K26)</f>
        <v>0</v>
      </c>
      <c r="R26" s="208" t="s">
        <v>189</v>
      </c>
      <c r="S26" s="219"/>
      <c r="T26" s="228"/>
    </row>
    <row r="27" spans="11:22" ht="18" customHeight="1">
      <c r="K27" s="180">
        <v>22</v>
      </c>
      <c r="L27" s="188" t="s">
        <v>109</v>
      </c>
      <c r="M27" s="188" t="s">
        <v>144</v>
      </c>
      <c r="N27" s="188" t="s">
        <v>144</v>
      </c>
      <c r="O27" s="188" t="s">
        <v>191</v>
      </c>
      <c r="P27" s="198">
        <f>COUNTIF('[1]活動記録 '!$H$8:$M$27,'【選択肢】'!K27)</f>
        <v>0</v>
      </c>
      <c r="R27" s="209" t="s">
        <v>193</v>
      </c>
      <c r="S27" s="219"/>
      <c r="T27" s="228"/>
    </row>
    <row r="28" spans="11:22" ht="18" customHeight="1">
      <c r="K28" s="180">
        <v>23</v>
      </c>
      <c r="L28" s="188" t="s">
        <v>109</v>
      </c>
      <c r="M28" s="188" t="s">
        <v>144</v>
      </c>
      <c r="N28" s="188" t="s">
        <v>144</v>
      </c>
      <c r="O28" s="188" t="s">
        <v>194</v>
      </c>
      <c r="P28" s="198">
        <f>COUNTIF('[1]活動記録 '!$H$8:$M$27,'【選択肢】'!K28)</f>
        <v>0</v>
      </c>
      <c r="R28" s="209" t="s">
        <v>195</v>
      </c>
      <c r="S28" s="219"/>
      <c r="T28" s="228"/>
    </row>
    <row r="29" spans="11:22" ht="18" customHeight="1">
      <c r="K29" s="180">
        <v>24</v>
      </c>
      <c r="L29" s="188" t="s">
        <v>196</v>
      </c>
      <c r="M29" s="188" t="s">
        <v>197</v>
      </c>
      <c r="N29" s="188" t="s">
        <v>198</v>
      </c>
      <c r="O29" s="188" t="s">
        <v>199</v>
      </c>
      <c r="P29" s="198">
        <f>COUNTIF('[1]活動記録 '!$H$8:$M$27,'【選択肢】'!K29)</f>
        <v>1</v>
      </c>
      <c r="R29" s="171"/>
      <c r="S29" s="201"/>
      <c r="T29" s="174"/>
    </row>
    <row r="30" spans="11:22" ht="18" customHeight="1">
      <c r="K30" s="180">
        <v>25</v>
      </c>
      <c r="L30" s="188" t="s">
        <v>196</v>
      </c>
      <c r="M30" s="188" t="s">
        <v>197</v>
      </c>
      <c r="N30" s="188" t="s">
        <v>198</v>
      </c>
      <c r="O30" s="188" t="s">
        <v>72</v>
      </c>
      <c r="P30" s="198">
        <f>COUNTIF('[1]活動記録 '!$H$8:$M$27,'【選択肢】'!K30)</f>
        <v>1</v>
      </c>
      <c r="R30" s="207" t="s">
        <v>200</v>
      </c>
      <c r="S30" s="219"/>
      <c r="T30" s="228"/>
    </row>
    <row r="31" spans="11:22" ht="18" customHeight="1">
      <c r="K31" s="180">
        <v>26</v>
      </c>
      <c r="L31" s="188" t="s">
        <v>196</v>
      </c>
      <c r="M31" s="188" t="s">
        <v>197</v>
      </c>
      <c r="N31" s="188" t="s">
        <v>198</v>
      </c>
      <c r="O31" s="188" t="s">
        <v>157</v>
      </c>
      <c r="P31" s="198">
        <f>COUNTIF('[1]活動記録 '!$H$8:$M$27,'【選択肢】'!K31)</f>
        <v>1</v>
      </c>
      <c r="R31" s="208" t="s">
        <v>201</v>
      </c>
      <c r="S31" s="220"/>
      <c r="T31" s="229"/>
    </row>
    <row r="32" spans="11:22" ht="18" customHeight="1">
      <c r="K32" s="180">
        <v>27</v>
      </c>
      <c r="L32" s="188" t="s">
        <v>196</v>
      </c>
      <c r="M32" s="188" t="s">
        <v>197</v>
      </c>
      <c r="N32" s="188" t="s">
        <v>198</v>
      </c>
      <c r="O32" s="188" t="s">
        <v>97</v>
      </c>
      <c r="P32" s="198">
        <f>COUNTIF('[1]活動記録 '!$H$8:$M$27,'【選択肢】'!K32)</f>
        <v>1</v>
      </c>
      <c r="R32" s="209" t="s">
        <v>132</v>
      </c>
      <c r="S32" s="219"/>
      <c r="T32" s="228"/>
    </row>
    <row r="33" spans="11:20" ht="18" customHeight="1">
      <c r="K33" s="180">
        <v>28</v>
      </c>
      <c r="L33" s="188" t="s">
        <v>196</v>
      </c>
      <c r="M33" s="188" t="s">
        <v>197</v>
      </c>
      <c r="N33" s="188" t="s">
        <v>134</v>
      </c>
      <c r="O33" s="188" t="s">
        <v>202</v>
      </c>
      <c r="P33" s="198">
        <f>COUNTIF('[1]活動記録 '!$H$8:$M$27,'【選択肢】'!K33)</f>
        <v>1</v>
      </c>
      <c r="R33" s="209" t="s">
        <v>21</v>
      </c>
      <c r="S33" s="219"/>
      <c r="T33" s="228"/>
    </row>
    <row r="34" spans="11:20" ht="18" customHeight="1">
      <c r="K34" s="180">
        <v>29</v>
      </c>
      <c r="L34" s="188" t="s">
        <v>196</v>
      </c>
      <c r="M34" s="188" t="s">
        <v>186</v>
      </c>
      <c r="N34" s="188" t="s">
        <v>141</v>
      </c>
      <c r="O34" s="188" t="s">
        <v>203</v>
      </c>
      <c r="P34" s="198">
        <f>COUNTIF('[1]活動記録 '!$H$8:$M$27,'【選択肢】'!K34)</f>
        <v>1</v>
      </c>
      <c r="R34" s="210" t="s">
        <v>168</v>
      </c>
      <c r="S34" s="222"/>
      <c r="T34" s="231"/>
    </row>
    <row r="35" spans="11:20" ht="18" customHeight="1">
      <c r="K35" s="180">
        <v>30</v>
      </c>
      <c r="L35" s="188" t="s">
        <v>196</v>
      </c>
      <c r="M35" s="188" t="s">
        <v>143</v>
      </c>
      <c r="N35" s="188" t="s">
        <v>145</v>
      </c>
      <c r="O35" s="188" t="s">
        <v>204</v>
      </c>
      <c r="P35" s="198">
        <f>COUNTIF('[1]活動記録 '!$H$8:$M$27,'【選択肢】'!K35)</f>
        <v>1</v>
      </c>
    </row>
    <row r="36" spans="11:20" ht="18" customHeight="1">
      <c r="K36" s="180">
        <v>31</v>
      </c>
      <c r="L36" s="188" t="s">
        <v>196</v>
      </c>
      <c r="M36" s="188" t="s">
        <v>143</v>
      </c>
      <c r="N36" s="188" t="s">
        <v>89</v>
      </c>
      <c r="O36" s="188" t="s">
        <v>205</v>
      </c>
      <c r="P36" s="198">
        <f>COUNTIF('[1]活動記録 '!$H$8:$M$27,'【選択肢】'!K36)</f>
        <v>0</v>
      </c>
    </row>
    <row r="37" spans="11:20" ht="18" customHeight="1">
      <c r="K37" s="180">
        <v>32</v>
      </c>
      <c r="L37" s="188" t="s">
        <v>196</v>
      </c>
      <c r="M37" s="188" t="s">
        <v>143</v>
      </c>
      <c r="N37" s="188" t="s">
        <v>149</v>
      </c>
      <c r="O37" s="188" t="s">
        <v>207</v>
      </c>
      <c r="P37" s="198">
        <f>COUNTIF('[1]活動記録 '!$H$8:$M$27,'【選択肢】'!K37)</f>
        <v>1</v>
      </c>
    </row>
    <row r="38" spans="11:20" ht="18" customHeight="1">
      <c r="K38" s="180">
        <v>33</v>
      </c>
      <c r="L38" s="188" t="s">
        <v>196</v>
      </c>
      <c r="M38" s="188" t="s">
        <v>143</v>
      </c>
      <c r="N38" s="188" t="s">
        <v>172</v>
      </c>
      <c r="O38" s="188" t="s">
        <v>208</v>
      </c>
      <c r="P38" s="198">
        <f>COUNTIF('[1]活動記録 '!$H$8:$M$27,'【選択肢】'!K38)</f>
        <v>0</v>
      </c>
    </row>
    <row r="39" spans="11:20" ht="18" customHeight="1">
      <c r="K39" s="180">
        <v>34</v>
      </c>
      <c r="L39" s="188" t="s">
        <v>196</v>
      </c>
      <c r="M39" s="188" t="s">
        <v>134</v>
      </c>
      <c r="N39" s="188" t="s">
        <v>45</v>
      </c>
      <c r="O39" s="188" t="s">
        <v>192</v>
      </c>
      <c r="P39" s="198">
        <f>COUNTIF('[1]活動記録 '!$H$8:$M$27,'【選択肢】'!K39)</f>
        <v>1</v>
      </c>
    </row>
    <row r="40" spans="11:20" ht="18" customHeight="1">
      <c r="K40" s="180">
        <v>35</v>
      </c>
      <c r="L40" s="188" t="s">
        <v>196</v>
      </c>
      <c r="M40" s="188" t="s">
        <v>134</v>
      </c>
      <c r="N40" s="188" t="s">
        <v>99</v>
      </c>
      <c r="O40" s="188" t="s">
        <v>209</v>
      </c>
      <c r="P40" s="198">
        <f>COUNTIF('[1]活動記録 '!$H$8:$M$27,'【選択肢】'!K40)</f>
        <v>1</v>
      </c>
    </row>
    <row r="41" spans="11:20" ht="18" customHeight="1">
      <c r="K41" s="180">
        <v>36</v>
      </c>
      <c r="L41" s="188" t="s">
        <v>196</v>
      </c>
      <c r="M41" s="188" t="s">
        <v>134</v>
      </c>
      <c r="N41" s="188" t="s">
        <v>210</v>
      </c>
      <c r="O41" s="188" t="s">
        <v>119</v>
      </c>
      <c r="P41" s="198">
        <f>COUNTIF('[1]活動記録 '!$H$8:$M$27,'【選択肢】'!K41)</f>
        <v>1</v>
      </c>
    </row>
    <row r="42" spans="11:20" ht="18" customHeight="1">
      <c r="K42" s="180">
        <v>37</v>
      </c>
      <c r="L42" s="188" t="s">
        <v>196</v>
      </c>
      <c r="M42" s="188" t="s">
        <v>134</v>
      </c>
      <c r="N42" s="188" t="s">
        <v>211</v>
      </c>
      <c r="O42" s="188" t="s">
        <v>212</v>
      </c>
      <c r="P42" s="198">
        <f>COUNTIF('[1]活動記録 '!$H$8:$M$27,'【選択肢】'!K42)</f>
        <v>0</v>
      </c>
      <c r="Q42" s="202" t="s">
        <v>213</v>
      </c>
    </row>
    <row r="43" spans="11:20" ht="18" customHeight="1">
      <c r="K43" s="180">
        <v>38</v>
      </c>
      <c r="L43" s="188" t="s">
        <v>196</v>
      </c>
      <c r="M43" s="188" t="s">
        <v>134</v>
      </c>
      <c r="N43" s="188" t="s">
        <v>214</v>
      </c>
      <c r="O43" s="189" t="s">
        <v>215</v>
      </c>
      <c r="P43" s="198">
        <f>COUNTIF('[1]活動記録 '!$H$8:$M$27,'【選択肢】'!K43)</f>
        <v>0</v>
      </c>
      <c r="Q43" s="191" t="s">
        <v>216</v>
      </c>
      <c r="S43" s="223"/>
    </row>
    <row r="44" spans="11:20" ht="18" customHeight="1">
      <c r="K44" s="180">
        <v>39</v>
      </c>
      <c r="L44" s="188" t="s">
        <v>196</v>
      </c>
      <c r="M44" s="188" t="s">
        <v>143</v>
      </c>
      <c r="N44" s="188" t="s">
        <v>45</v>
      </c>
      <c r="O44" s="193" t="s">
        <v>217</v>
      </c>
      <c r="P44" s="198">
        <f>COUNTIF('[1]活動記録 '!$H$8:$M$27,'【選択肢】'!K44)</f>
        <v>1</v>
      </c>
      <c r="Q44" s="203" t="s">
        <v>217</v>
      </c>
      <c r="R44" s="211"/>
      <c r="S44" s="201"/>
    </row>
    <row r="45" spans="11:20" ht="18" customHeight="1">
      <c r="K45" s="180">
        <v>40</v>
      </c>
      <c r="L45" s="188" t="s">
        <v>196</v>
      </c>
      <c r="M45" s="188" t="s">
        <v>143</v>
      </c>
      <c r="N45" s="188" t="s">
        <v>45</v>
      </c>
      <c r="O45" s="193" t="s">
        <v>206</v>
      </c>
      <c r="P45" s="198">
        <f>COUNTIF('[1]活動記録 '!$H$8:$M$27,'【選択肢】'!K45)</f>
        <v>0</v>
      </c>
      <c r="Q45" s="203" t="s">
        <v>206</v>
      </c>
      <c r="R45" s="211"/>
      <c r="S45" s="201"/>
    </row>
    <row r="46" spans="11:20" ht="18" customHeight="1">
      <c r="K46" s="180">
        <v>41</v>
      </c>
      <c r="L46" s="188" t="s">
        <v>196</v>
      </c>
      <c r="M46" s="188" t="s">
        <v>143</v>
      </c>
      <c r="N46" s="188" t="s">
        <v>45</v>
      </c>
      <c r="O46" s="193" t="s">
        <v>166</v>
      </c>
      <c r="P46" s="198">
        <f>COUNTIF('[1]活動記録 '!$H$8:$M$27,'【選択肢】'!K46)</f>
        <v>0</v>
      </c>
      <c r="Q46" s="203" t="s">
        <v>166</v>
      </c>
      <c r="R46" s="211"/>
      <c r="S46" s="201"/>
    </row>
    <row r="47" spans="11:20" ht="18" customHeight="1">
      <c r="K47" s="180">
        <v>42</v>
      </c>
      <c r="L47" s="188" t="s">
        <v>196</v>
      </c>
      <c r="M47" s="188" t="s">
        <v>143</v>
      </c>
      <c r="N47" s="188" t="s">
        <v>99</v>
      </c>
      <c r="O47" s="193" t="s">
        <v>219</v>
      </c>
      <c r="P47" s="198">
        <f>COUNTIF('[1]活動記録 '!$H$8:$M$27,'【選択肢】'!K47)</f>
        <v>0</v>
      </c>
      <c r="Q47" s="203" t="s">
        <v>219</v>
      </c>
      <c r="R47" s="211"/>
      <c r="S47" s="201"/>
    </row>
    <row r="48" spans="11:20" ht="18" customHeight="1">
      <c r="K48" s="180">
        <v>43</v>
      </c>
      <c r="L48" s="188" t="s">
        <v>196</v>
      </c>
      <c r="M48" s="188" t="s">
        <v>143</v>
      </c>
      <c r="N48" s="188" t="s">
        <v>99</v>
      </c>
      <c r="O48" s="193" t="s">
        <v>220</v>
      </c>
      <c r="P48" s="198">
        <f>COUNTIF('[1]活動記録 '!$H$8:$M$27,'【選択肢】'!K48)</f>
        <v>1</v>
      </c>
      <c r="Q48" s="203" t="s">
        <v>220</v>
      </c>
      <c r="R48" s="211"/>
      <c r="S48" s="201"/>
    </row>
    <row r="49" spans="11:20" ht="18" customHeight="1">
      <c r="K49" s="180">
        <v>44</v>
      </c>
      <c r="L49" s="188" t="s">
        <v>196</v>
      </c>
      <c r="M49" s="188" t="s">
        <v>143</v>
      </c>
      <c r="N49" s="188" t="s">
        <v>99</v>
      </c>
      <c r="O49" s="193" t="s">
        <v>221</v>
      </c>
      <c r="P49" s="198">
        <f>COUNTIF('[1]活動記録 '!$H$8:$M$27,'【選択肢】'!K49)</f>
        <v>0</v>
      </c>
      <c r="Q49" s="203" t="s">
        <v>221</v>
      </c>
      <c r="R49" s="211"/>
      <c r="S49" s="201"/>
    </row>
    <row r="50" spans="11:20" ht="18" customHeight="1">
      <c r="K50" s="180">
        <v>45</v>
      </c>
      <c r="L50" s="188" t="s">
        <v>196</v>
      </c>
      <c r="M50" s="188" t="s">
        <v>143</v>
      </c>
      <c r="N50" s="188" t="s">
        <v>210</v>
      </c>
      <c r="O50" s="193" t="s">
        <v>32</v>
      </c>
      <c r="P50" s="198">
        <f>COUNTIF('[1]活動記録 '!$H$8:$M$27,'【選択肢】'!K50)</f>
        <v>0</v>
      </c>
      <c r="Q50" s="203" t="s">
        <v>32</v>
      </c>
      <c r="R50" s="211"/>
      <c r="S50" s="201"/>
    </row>
    <row r="51" spans="11:20" ht="18" customHeight="1">
      <c r="K51" s="180">
        <v>46</v>
      </c>
      <c r="L51" s="188" t="s">
        <v>196</v>
      </c>
      <c r="M51" s="188" t="s">
        <v>143</v>
      </c>
      <c r="N51" s="188" t="s">
        <v>210</v>
      </c>
      <c r="O51" s="193" t="s">
        <v>222</v>
      </c>
      <c r="P51" s="198">
        <f>COUNTIF('[1]活動記録 '!$H$8:$M$27,'【選択肢】'!K51)</f>
        <v>1</v>
      </c>
      <c r="Q51" s="203" t="s">
        <v>222</v>
      </c>
      <c r="R51" s="211"/>
      <c r="S51" s="201"/>
    </row>
    <row r="52" spans="11:20" ht="18" customHeight="1">
      <c r="K52" s="180">
        <v>47</v>
      </c>
      <c r="L52" s="188" t="s">
        <v>196</v>
      </c>
      <c r="M52" s="188" t="s">
        <v>143</v>
      </c>
      <c r="N52" s="188" t="s">
        <v>210</v>
      </c>
      <c r="O52" s="193" t="s">
        <v>223</v>
      </c>
      <c r="P52" s="198">
        <f>COUNTIF('[1]活動記録 '!$H$8:$M$27,'【選択肢】'!K52)</f>
        <v>1</v>
      </c>
      <c r="Q52" s="203" t="s">
        <v>223</v>
      </c>
      <c r="R52" s="211"/>
      <c r="S52" s="201"/>
    </row>
    <row r="53" spans="11:20" ht="18" customHeight="1">
      <c r="K53" s="180">
        <v>48</v>
      </c>
      <c r="L53" s="188" t="s">
        <v>196</v>
      </c>
      <c r="M53" s="188" t="s">
        <v>143</v>
      </c>
      <c r="N53" s="188" t="s">
        <v>211</v>
      </c>
      <c r="O53" s="193" t="s">
        <v>224</v>
      </c>
      <c r="P53" s="198">
        <f>COUNTIF('[1]活動記録 '!$H$8:$M$27,'【選択肢】'!K53)</f>
        <v>0</v>
      </c>
      <c r="Q53" s="203" t="s">
        <v>224</v>
      </c>
      <c r="R53" s="211"/>
      <c r="S53" s="201"/>
    </row>
    <row r="54" spans="11:20" ht="18" customHeight="1">
      <c r="K54" s="180">
        <v>49</v>
      </c>
      <c r="L54" s="188" t="s">
        <v>196</v>
      </c>
      <c r="M54" s="188" t="s">
        <v>143</v>
      </c>
      <c r="N54" s="188" t="s">
        <v>211</v>
      </c>
      <c r="O54" s="193" t="s">
        <v>107</v>
      </c>
      <c r="P54" s="198">
        <f>COUNTIF('[1]活動記録 '!$H$8:$M$27,'【選択肢】'!K54)</f>
        <v>0</v>
      </c>
      <c r="Q54" s="203" t="s">
        <v>107</v>
      </c>
      <c r="R54" s="211"/>
      <c r="S54" s="201"/>
    </row>
    <row r="55" spans="11:20" ht="18" customHeight="1">
      <c r="K55" s="180">
        <v>50</v>
      </c>
      <c r="L55" s="188" t="s">
        <v>196</v>
      </c>
      <c r="M55" s="188" t="s">
        <v>143</v>
      </c>
      <c r="N55" s="188" t="s">
        <v>214</v>
      </c>
      <c r="O55" s="193" t="s">
        <v>54</v>
      </c>
      <c r="P55" s="198">
        <f>COUNTIF('[1]活動記録 '!$H$8:$M$27,'【選択肢】'!K55)</f>
        <v>0</v>
      </c>
      <c r="Q55" s="203" t="s">
        <v>54</v>
      </c>
      <c r="R55" s="212" t="s">
        <v>213</v>
      </c>
      <c r="S55" s="201"/>
    </row>
    <row r="56" spans="11:20" ht="18" customHeight="1">
      <c r="K56" s="180">
        <v>51</v>
      </c>
      <c r="L56" s="188" t="s">
        <v>196</v>
      </c>
      <c r="M56" s="188" t="s">
        <v>225</v>
      </c>
      <c r="N56" s="188" t="s">
        <v>225</v>
      </c>
      <c r="O56" s="194" t="s">
        <v>226</v>
      </c>
      <c r="P56" s="198">
        <f>COUNTIF('[1]活動記録 '!$H$8:$M$27,'【選択肢】'!K56)</f>
        <v>1</v>
      </c>
      <c r="Q56" s="204"/>
      <c r="R56" s="187" t="s">
        <v>190</v>
      </c>
      <c r="S56" s="224"/>
      <c r="T56" s="223"/>
    </row>
    <row r="57" spans="11:20" ht="18" customHeight="1">
      <c r="K57" s="180">
        <v>52</v>
      </c>
      <c r="L57" s="188" t="s">
        <v>196</v>
      </c>
      <c r="M57" s="188" t="s">
        <v>227</v>
      </c>
      <c r="N57" s="188" t="s">
        <v>227</v>
      </c>
      <c r="O57" s="188" t="s">
        <v>228</v>
      </c>
      <c r="P57" s="198">
        <f>COUNTIF('[1]活動記録 '!$H$8:$M$27,'【選択肢】'!K57)</f>
        <v>1</v>
      </c>
      <c r="R57" s="213" t="s">
        <v>229</v>
      </c>
      <c r="S57" s="225"/>
      <c r="T57" s="232"/>
    </row>
    <row r="58" spans="11:20" ht="18" customHeight="1">
      <c r="K58" s="180">
        <v>53</v>
      </c>
      <c r="L58" s="188" t="s">
        <v>196</v>
      </c>
      <c r="M58" s="188" t="s">
        <v>227</v>
      </c>
      <c r="N58" s="188" t="s">
        <v>227</v>
      </c>
      <c r="O58" s="188" t="s">
        <v>147</v>
      </c>
      <c r="P58" s="198">
        <f>COUNTIF('[1]活動記録 '!$H$8:$M$27,'【選択肢】'!K58)</f>
        <v>0</v>
      </c>
      <c r="R58" s="214" t="s">
        <v>230</v>
      </c>
      <c r="S58" s="225"/>
      <c r="T58" s="232"/>
    </row>
    <row r="59" spans="11:20" ht="18" customHeight="1">
      <c r="K59" s="180">
        <v>54</v>
      </c>
      <c r="L59" s="188" t="s">
        <v>196</v>
      </c>
      <c r="M59" s="188" t="s">
        <v>227</v>
      </c>
      <c r="N59" s="188" t="s">
        <v>227</v>
      </c>
      <c r="O59" s="188" t="s">
        <v>131</v>
      </c>
      <c r="P59" s="198">
        <f>COUNTIF('[1]活動記録 '!$H$8:$M$27,'【選択肢】'!K59)</f>
        <v>1</v>
      </c>
      <c r="R59" s="214" t="s">
        <v>231</v>
      </c>
      <c r="S59" s="225"/>
      <c r="T59" s="232"/>
    </row>
    <row r="60" spans="11:20" ht="18" customHeight="1">
      <c r="K60" s="180">
        <v>55</v>
      </c>
      <c r="L60" s="188" t="s">
        <v>196</v>
      </c>
      <c r="M60" s="188" t="s">
        <v>227</v>
      </c>
      <c r="N60" s="188" t="s">
        <v>227</v>
      </c>
      <c r="O60" s="188" t="s">
        <v>232</v>
      </c>
      <c r="P60" s="198">
        <f>COUNTIF('[1]活動記録 '!$H$8:$M$27,'【選択肢】'!K60)</f>
        <v>1</v>
      </c>
      <c r="R60" s="214" t="s">
        <v>233</v>
      </c>
      <c r="S60" s="225"/>
      <c r="T60" s="232"/>
    </row>
    <row r="61" spans="11:20" ht="18" customHeight="1">
      <c r="K61" s="180">
        <v>56</v>
      </c>
      <c r="L61" s="188" t="s">
        <v>196</v>
      </c>
      <c r="M61" s="188" t="s">
        <v>227</v>
      </c>
      <c r="N61" s="188" t="s">
        <v>227</v>
      </c>
      <c r="O61" s="188" t="s">
        <v>234</v>
      </c>
      <c r="P61" s="198">
        <f>COUNTIF('[1]活動記録 '!$H$8:$M$27,'【選択肢】'!K61)</f>
        <v>1</v>
      </c>
      <c r="R61" s="214" t="s">
        <v>235</v>
      </c>
      <c r="S61" s="225"/>
      <c r="T61" s="232"/>
    </row>
    <row r="62" spans="11:20" ht="18" customHeight="1">
      <c r="K62" s="180">
        <v>57</v>
      </c>
      <c r="L62" s="188" t="s">
        <v>196</v>
      </c>
      <c r="M62" s="188" t="s">
        <v>227</v>
      </c>
      <c r="N62" s="188" t="s">
        <v>227</v>
      </c>
      <c r="O62" s="188" t="s">
        <v>253</v>
      </c>
      <c r="P62" s="198">
        <f>COUNTIF('[1]活動記録 '!$H$8:$M$27,'【選択肢】'!K62)</f>
        <v>1</v>
      </c>
      <c r="R62" s="214" t="s">
        <v>254</v>
      </c>
      <c r="S62" s="225"/>
      <c r="T62" s="232"/>
    </row>
    <row r="63" spans="11:20" ht="18" customHeight="1">
      <c r="K63" s="180">
        <v>58</v>
      </c>
      <c r="L63" s="188" t="s">
        <v>196</v>
      </c>
      <c r="M63" s="188" t="s">
        <v>227</v>
      </c>
      <c r="N63" s="188" t="s">
        <v>227</v>
      </c>
      <c r="O63" s="188" t="s">
        <v>106</v>
      </c>
      <c r="P63" s="198">
        <f>COUNTIF('[1]活動記録 '!$H$8:$M$27,'【選択肢】'!K63)</f>
        <v>0</v>
      </c>
      <c r="R63" s="214" t="s">
        <v>236</v>
      </c>
      <c r="S63" s="225"/>
      <c r="T63" s="232"/>
    </row>
    <row r="64" spans="11:20" ht="18" customHeight="1">
      <c r="K64" s="180">
        <v>59</v>
      </c>
      <c r="L64" s="188" t="s">
        <v>196</v>
      </c>
      <c r="M64" s="188" t="s">
        <v>227</v>
      </c>
      <c r="N64" s="188" t="s">
        <v>227</v>
      </c>
      <c r="O64" s="188" t="s">
        <v>237</v>
      </c>
      <c r="P64" s="198">
        <f>COUNTIF('[1]活動記録 '!$H$8:$M$27,'【選択肢】'!K64)</f>
        <v>0</v>
      </c>
      <c r="R64" s="215" t="s">
        <v>95</v>
      </c>
      <c r="S64" s="212" t="s">
        <v>213</v>
      </c>
      <c r="T64" s="232"/>
    </row>
    <row r="65" spans="11:20" ht="18" customHeight="1">
      <c r="K65" s="180">
        <v>60</v>
      </c>
      <c r="L65" s="188" t="s">
        <v>196</v>
      </c>
      <c r="M65" s="188" t="s">
        <v>227</v>
      </c>
      <c r="N65" s="188" t="s">
        <v>227</v>
      </c>
      <c r="O65" s="188" t="s">
        <v>238</v>
      </c>
      <c r="P65" s="198">
        <f>COUNTIF('[1]活動記録 '!$H$8:$M$27,'【選択肢】'!K65)</f>
        <v>1</v>
      </c>
      <c r="R65" s="216"/>
      <c r="S65" s="187" t="s">
        <v>239</v>
      </c>
      <c r="T65" s="224"/>
    </row>
    <row r="66" spans="11:20" ht="18" customHeight="1">
      <c r="K66" s="180">
        <v>61</v>
      </c>
      <c r="L66" s="188" t="s">
        <v>15</v>
      </c>
      <c r="M66" s="188" t="s">
        <v>143</v>
      </c>
      <c r="N66" s="188" t="s">
        <v>89</v>
      </c>
      <c r="O66" s="188" t="s">
        <v>240</v>
      </c>
      <c r="P66" s="198">
        <f>COUNTIF('[1]活動記録 '!$H$8:$M$27,'【選択肢】'!K66)</f>
        <v>1</v>
      </c>
      <c r="S66" s="213" t="s">
        <v>241</v>
      </c>
      <c r="T66" s="225"/>
    </row>
    <row r="67" spans="11:20" ht="18" customHeight="1">
      <c r="K67" s="180">
        <v>62</v>
      </c>
      <c r="L67" s="188" t="s">
        <v>15</v>
      </c>
      <c r="M67" s="188" t="s">
        <v>143</v>
      </c>
      <c r="N67" s="188" t="s">
        <v>89</v>
      </c>
      <c r="O67" s="188" t="s">
        <v>242</v>
      </c>
      <c r="P67" s="198">
        <f>COUNTIF('[1]活動記録 '!$H$8:$M$27,'【選択肢】'!K67)</f>
        <v>0</v>
      </c>
      <c r="S67" s="214" t="s">
        <v>243</v>
      </c>
      <c r="T67" s="225"/>
    </row>
    <row r="68" spans="11:20" ht="18" customHeight="1">
      <c r="K68" s="180">
        <v>63</v>
      </c>
      <c r="L68" s="188" t="s">
        <v>15</v>
      </c>
      <c r="M68" s="188" t="s">
        <v>143</v>
      </c>
      <c r="N68" s="188" t="s">
        <v>149</v>
      </c>
      <c r="O68" s="188" t="s">
        <v>244</v>
      </c>
      <c r="P68" s="198">
        <f>COUNTIF('[1]活動記録 '!$H$8:$M$27,'【選択肢】'!K68)</f>
        <v>1</v>
      </c>
      <c r="S68" s="214" t="s">
        <v>5</v>
      </c>
      <c r="T68" s="225"/>
    </row>
    <row r="69" spans="11:20" ht="18" customHeight="1">
      <c r="K69" s="180">
        <v>64</v>
      </c>
      <c r="L69" s="188" t="s">
        <v>15</v>
      </c>
      <c r="M69" s="188" t="s">
        <v>143</v>
      </c>
      <c r="N69" s="188" t="s">
        <v>149</v>
      </c>
      <c r="O69" s="188" t="s">
        <v>155</v>
      </c>
      <c r="P69" s="198">
        <f>COUNTIF('[1]活動記録 '!$H$8:$M$27,'【選択肢】'!K69)</f>
        <v>0</v>
      </c>
      <c r="S69" s="214" t="s">
        <v>245</v>
      </c>
      <c r="T69" s="225"/>
    </row>
    <row r="70" spans="11:20" ht="18" customHeight="1">
      <c r="K70" s="180">
        <v>65</v>
      </c>
      <c r="L70" s="188" t="s">
        <v>15</v>
      </c>
      <c r="M70" s="188" t="s">
        <v>143</v>
      </c>
      <c r="N70" s="188" t="s">
        <v>172</v>
      </c>
      <c r="O70" s="188" t="s">
        <v>246</v>
      </c>
      <c r="P70" s="198">
        <f>COUNTIF('[1]活動記録 '!$H$8:$M$27,'【選択肢】'!K70)</f>
        <v>0</v>
      </c>
      <c r="S70" s="214" t="s">
        <v>247</v>
      </c>
      <c r="T70" s="225"/>
    </row>
    <row r="71" spans="11:20" ht="18" customHeight="1">
      <c r="K71" s="182">
        <v>66</v>
      </c>
      <c r="L71" s="189" t="s">
        <v>15</v>
      </c>
      <c r="M71" s="189" t="s">
        <v>143</v>
      </c>
      <c r="N71" s="189" t="s">
        <v>172</v>
      </c>
      <c r="O71" s="189" t="s">
        <v>218</v>
      </c>
      <c r="P71" s="199">
        <f>COUNTIF('[1]活動記録 '!$H$8:$M$27,'【選択肢】'!K71)</f>
        <v>1</v>
      </c>
      <c r="S71" s="215" t="s">
        <v>248</v>
      </c>
      <c r="T71" s="225"/>
    </row>
    <row r="72" spans="11:20">
      <c r="K72" s="183"/>
      <c r="L72" s="183"/>
      <c r="M72" s="183"/>
      <c r="N72" s="183"/>
      <c r="O72" s="183"/>
      <c r="P72" s="183">
        <f>COUNTIF('[1]活動記録 '!$H$8:$M$27,'【選択肢】'!K72)</f>
        <v>0</v>
      </c>
      <c r="S72" s="216"/>
    </row>
    <row r="73" spans="11:20">
      <c r="K73" s="184"/>
      <c r="L73" s="184"/>
      <c r="M73" s="184"/>
      <c r="N73" s="184"/>
      <c r="O73" s="184"/>
      <c r="P73" s="183">
        <f>COUNTIF('[1]活動記録 '!$H$8:$M$27,'【選択肢】'!K73)</f>
        <v>0</v>
      </c>
    </row>
    <row r="74" spans="11:20">
      <c r="K74" s="185"/>
      <c r="L74" s="185"/>
      <c r="M74" s="185" t="s">
        <v>249</v>
      </c>
      <c r="N74" s="185"/>
      <c r="O74" s="185"/>
      <c r="P74" s="185"/>
    </row>
  </sheetData>
  <mergeCells count="14">
    <mergeCell ref="A1:J1"/>
    <mergeCell ref="K1:O1"/>
    <mergeCell ref="M2:N2"/>
    <mergeCell ref="R2:T2"/>
    <mergeCell ref="R3:T3"/>
    <mergeCell ref="R4:T4"/>
    <mergeCell ref="R5:T5"/>
    <mergeCell ref="R7:T7"/>
    <mergeCell ref="R8:T8"/>
    <mergeCell ref="R9:T9"/>
    <mergeCell ref="R10:T10"/>
    <mergeCell ref="R31:T31"/>
    <mergeCell ref="P1:P2"/>
    <mergeCell ref="Q1:Q2"/>
  </mergeCells>
  <phoneticPr fontId="3"/>
  <pageMargins left="0.70866141732283472" right="0.70866141732283472" top="0.74803149606299213" bottom="0.74803149606299213" header="0.31496062992125984" footer="0.31496062992125984"/>
  <pageSetup paperSize="9" scale="37" fitToWidth="0" fitToHeight="1" orientation="landscape" usePrinterDefaults="1" r:id="rId1"/>
  <colBreaks count="1" manualBreakCount="1">
    <brk id="10" max="77" man="1"/>
  </colBreaks>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様式第１－７号</vt:lpstr>
      <vt:lpstr>【選択肢】</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J23002</cp:lastModifiedBy>
  <cp:lastPrinted>2020-04-02T08:14:24Z</cp:lastPrinted>
  <dcterms:created xsi:type="dcterms:W3CDTF">2019-03-15T08:40:52Z</dcterms:created>
  <dcterms:modified xsi:type="dcterms:W3CDTF">2024-04-26T05:17:18Z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2024-04-26T05:17:18Z</vt:filetime>
  </property>
</Properties>
</file>