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15026\Desktop\広報関係\"/>
    </mc:Choice>
  </mc:AlternateContent>
  <bookViews>
    <workbookView xWindow="0" yWindow="0" windowWidth="15345" windowHeight="4770"/>
  </bookViews>
  <sheets>
    <sheet name="原稿 (校正) " sheetId="26" r:id="rId1"/>
    <sheet name="原稿 (2)" sheetId="21" state="hidden" r:id="rId2"/>
    <sheet name="原稿 (1)" sheetId="20" state="hidden" r:id="rId3"/>
    <sheet name="水洗化" sheetId="23" state="hidden" r:id="rId4"/>
    <sheet name="借入残高" sheetId="18" state="hidden" r:id="rId5"/>
  </sheets>
  <definedNames>
    <definedName name="_xlnm.Print_Area" localSheetId="2">'原稿 (1)'!$B$1:$AS$106</definedName>
    <definedName name="_xlnm.Print_Area" localSheetId="1">'原稿 (2)'!$B$1:$AS$105</definedName>
    <definedName name="_xlnm.Print_Area" localSheetId="0">'原稿 (校正) '!$B$1:$AS$104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23" l="1"/>
  <c r="F7" i="23"/>
  <c r="F6" i="23"/>
  <c r="F5" i="23"/>
  <c r="F4" i="23"/>
  <c r="E8" i="23"/>
  <c r="E7" i="23"/>
  <c r="E6" i="23"/>
  <c r="E5" i="23"/>
  <c r="E4" i="23"/>
</calcChain>
</file>

<file path=xl/sharedStrings.xml><?xml version="1.0" encoding="utf-8"?>
<sst xmlns="http://schemas.openxmlformats.org/spreadsheetml/2006/main" count="52" uniqueCount="42">
  <si>
    <r>
      <rPr>
        <sz val="20"/>
        <color theme="1"/>
        <rFont val="ＭＳ Ｐゴシック"/>
        <family val="3"/>
        <charset val="128"/>
      </rPr>
      <t>　　　　　　　</t>
    </r>
    <r>
      <rPr>
        <sz val="20"/>
        <color theme="0"/>
        <rFont val="ＭＳ Ｐゴシック"/>
        <family val="3"/>
        <charset val="128"/>
      </rPr>
      <t>決　算　概　要　</t>
    </r>
    <r>
      <rPr>
        <sz val="12"/>
        <color theme="0"/>
        <rFont val="ＭＳ Ｐゴシック"/>
        <family val="3"/>
        <charset val="128"/>
      </rPr>
      <t>（収支の内訳など）</t>
    </r>
    <rPh sb="7" eb="8">
      <t>ケッ</t>
    </rPh>
    <rPh sb="9" eb="10">
      <t>サン</t>
    </rPh>
    <rPh sb="11" eb="12">
      <t>オオムネ</t>
    </rPh>
    <rPh sb="13" eb="14">
      <t>ヨウ</t>
    </rPh>
    <rPh sb="16" eb="18">
      <t>シュウシ</t>
    </rPh>
    <rPh sb="19" eb="21">
      <t>ウチワケ</t>
    </rPh>
    <phoneticPr fontId="1"/>
  </si>
  <si>
    <r>
      <rPr>
        <sz val="9"/>
        <color theme="1"/>
        <rFont val="ＭＳ Ｐゴシック"/>
        <family val="3"/>
        <charset val="128"/>
      </rPr>
      <t>下水道使用料</t>
    </r>
    <r>
      <rPr>
        <sz val="10"/>
        <color theme="1"/>
        <rFont val="ＭＳ Ｐゴシック"/>
        <family val="2"/>
        <charset val="128"/>
      </rPr>
      <t xml:space="preserve">
</t>
    </r>
    <r>
      <rPr>
        <b/>
        <sz val="14"/>
        <color theme="1"/>
        <rFont val="ＭＳ Ｐゴシック"/>
        <family val="3"/>
        <charset val="128"/>
      </rPr>
      <t>4.0</t>
    </r>
    <r>
      <rPr>
        <sz val="9"/>
        <color theme="1"/>
        <rFont val="ＭＳ Ｐゴシック"/>
        <family val="3"/>
        <charset val="128"/>
      </rPr>
      <t>億円</t>
    </r>
    <rPh sb="0" eb="3">
      <t>ゲスイドウ</t>
    </rPh>
    <rPh sb="3" eb="6">
      <t>シヨウリョウ</t>
    </rPh>
    <rPh sb="10" eb="12">
      <t>オクエン</t>
    </rPh>
    <phoneticPr fontId="1"/>
  </si>
  <si>
    <r>
      <rPr>
        <sz val="9"/>
        <color theme="1"/>
        <rFont val="ＭＳ Ｐゴシック"/>
        <family val="3"/>
        <charset val="128"/>
      </rPr>
      <t>一般会計繰入金</t>
    </r>
    <r>
      <rPr>
        <sz val="10"/>
        <color theme="1"/>
        <rFont val="ＭＳ Ｐゴシック"/>
        <family val="3"/>
        <charset val="128"/>
      </rPr>
      <t xml:space="preserve">
</t>
    </r>
    <r>
      <rPr>
        <b/>
        <sz val="14"/>
        <color theme="1"/>
        <rFont val="ＭＳ Ｐゴシック"/>
        <family val="3"/>
        <charset val="128"/>
      </rPr>
      <t>9.8</t>
    </r>
    <r>
      <rPr>
        <sz val="9"/>
        <color theme="1"/>
        <rFont val="ＭＳ Ｐゴシック"/>
        <family val="3"/>
        <charset val="128"/>
      </rPr>
      <t>億円</t>
    </r>
    <rPh sb="0" eb="2">
      <t>イッパン</t>
    </rPh>
    <rPh sb="2" eb="4">
      <t>カイケイ</t>
    </rPh>
    <rPh sb="4" eb="7">
      <t>クリイレキン</t>
    </rPh>
    <rPh sb="11" eb="13">
      <t>オクエン</t>
    </rPh>
    <phoneticPr fontId="1"/>
  </si>
  <si>
    <r>
      <rPr>
        <sz val="9"/>
        <color theme="1"/>
        <rFont val="ＭＳ Ｐゴシック"/>
        <family val="3"/>
        <charset val="128"/>
      </rPr>
      <t>国庫補助金</t>
    </r>
    <r>
      <rPr>
        <sz val="10"/>
        <color theme="1"/>
        <rFont val="ＭＳ Ｐゴシック"/>
        <family val="2"/>
        <charset val="128"/>
      </rPr>
      <t xml:space="preserve">
</t>
    </r>
    <r>
      <rPr>
        <b/>
        <sz val="14"/>
        <color theme="1"/>
        <rFont val="ＭＳ Ｐゴシック"/>
        <family val="3"/>
        <charset val="128"/>
      </rPr>
      <t>2.1</t>
    </r>
    <r>
      <rPr>
        <sz val="9"/>
        <color theme="1"/>
        <rFont val="ＭＳ Ｐゴシック"/>
        <family val="3"/>
        <charset val="128"/>
      </rPr>
      <t>億円</t>
    </r>
    <rPh sb="0" eb="2">
      <t>コッコ</t>
    </rPh>
    <rPh sb="2" eb="5">
      <t>ホジョキン</t>
    </rPh>
    <rPh sb="9" eb="11">
      <t>オクエン</t>
    </rPh>
    <phoneticPr fontId="1"/>
  </si>
  <si>
    <r>
      <rPr>
        <sz val="10"/>
        <color theme="1"/>
        <rFont val="ＭＳ Ｐゴシック"/>
        <family val="3"/>
        <charset val="128"/>
      </rPr>
      <t xml:space="preserve">収入 </t>
    </r>
    <r>
      <rPr>
        <b/>
        <sz val="18"/>
        <color theme="1"/>
        <rFont val="ＭＳ Ｐゴシック"/>
        <family val="3"/>
        <charset val="128"/>
      </rPr>
      <t>20.1</t>
    </r>
    <r>
      <rPr>
        <sz val="10"/>
        <color theme="1"/>
        <rFont val="ＭＳ Ｐゴシック"/>
        <family val="3"/>
        <charset val="128"/>
      </rPr>
      <t>億円</t>
    </r>
    <rPh sb="0" eb="2">
      <t>シュウニュウ</t>
    </rPh>
    <rPh sb="7" eb="9">
      <t>オクエン</t>
    </rPh>
    <phoneticPr fontId="1"/>
  </si>
  <si>
    <r>
      <rPr>
        <sz val="9"/>
        <color theme="1"/>
        <rFont val="ＭＳ Ｐゴシック"/>
        <family val="3"/>
        <charset val="128"/>
      </rPr>
      <t xml:space="preserve">その他
</t>
    </r>
    <r>
      <rPr>
        <sz val="10"/>
        <color theme="1"/>
        <rFont val="ＭＳ Ｐゴシック"/>
        <family val="3"/>
        <charset val="128"/>
      </rPr>
      <t>　</t>
    </r>
    <r>
      <rPr>
        <b/>
        <sz val="14"/>
        <color theme="1"/>
        <rFont val="ＭＳ Ｐゴシック"/>
        <family val="3"/>
        <charset val="128"/>
      </rPr>
      <t>0.8</t>
    </r>
    <r>
      <rPr>
        <sz val="9"/>
        <color theme="1"/>
        <rFont val="ＭＳ Ｐゴシック"/>
        <family val="3"/>
        <charset val="128"/>
      </rPr>
      <t>億円</t>
    </r>
    <rPh sb="2" eb="3">
      <t>タ</t>
    </rPh>
    <rPh sb="8" eb="10">
      <t>オクエン</t>
    </rPh>
    <phoneticPr fontId="1"/>
  </si>
  <si>
    <r>
      <rPr>
        <sz val="10"/>
        <color theme="1"/>
        <rFont val="ＭＳ Ｐゴシック"/>
        <family val="3"/>
        <charset val="128"/>
      </rPr>
      <t xml:space="preserve">支出 </t>
    </r>
    <r>
      <rPr>
        <b/>
        <sz val="18"/>
        <color theme="1"/>
        <rFont val="ＭＳ Ｐゴシック"/>
        <family val="3"/>
        <charset val="128"/>
      </rPr>
      <t>19.3</t>
    </r>
    <r>
      <rPr>
        <sz val="10"/>
        <color theme="1"/>
        <rFont val="ＭＳ Ｐゴシック"/>
        <family val="3"/>
        <charset val="128"/>
      </rPr>
      <t>億円</t>
    </r>
    <rPh sb="0" eb="2">
      <t>シシュツ</t>
    </rPh>
    <rPh sb="7" eb="9">
      <t>オクエン</t>
    </rPh>
    <phoneticPr fontId="1"/>
  </si>
  <si>
    <r>
      <rPr>
        <sz val="9"/>
        <color theme="1"/>
        <rFont val="ＭＳ Ｐゴシック"/>
        <family val="3"/>
        <charset val="128"/>
      </rPr>
      <t>当年度の下水道施設
整備費</t>
    </r>
    <r>
      <rPr>
        <sz val="10"/>
        <color theme="1"/>
        <rFont val="ＭＳ Ｐゴシック"/>
        <family val="3"/>
        <charset val="128"/>
      </rPr>
      <t xml:space="preserve">
</t>
    </r>
    <r>
      <rPr>
        <b/>
        <sz val="14"/>
        <color theme="1"/>
        <rFont val="ＭＳ Ｐゴシック"/>
        <family val="3"/>
        <charset val="128"/>
      </rPr>
      <t>6.0</t>
    </r>
    <r>
      <rPr>
        <sz val="9"/>
        <color theme="1"/>
        <rFont val="ＭＳ Ｐゴシック"/>
        <family val="3"/>
        <charset val="128"/>
      </rPr>
      <t>億円</t>
    </r>
    <rPh sb="0" eb="3">
      <t>トウネンド</t>
    </rPh>
    <rPh sb="4" eb="7">
      <t>ゲスイドウ</t>
    </rPh>
    <rPh sb="7" eb="9">
      <t>シセツ</t>
    </rPh>
    <rPh sb="10" eb="12">
      <t>セイビ</t>
    </rPh>
    <rPh sb="17" eb="19">
      <t>オクエン</t>
    </rPh>
    <phoneticPr fontId="1"/>
  </si>
  <si>
    <r>
      <rPr>
        <sz val="9"/>
        <color theme="1"/>
        <rFont val="ＭＳ Ｐゴシック"/>
        <family val="3"/>
        <charset val="128"/>
      </rPr>
      <t>維持管理費</t>
    </r>
    <r>
      <rPr>
        <sz val="10"/>
        <color theme="1"/>
        <rFont val="ＭＳ Ｐゴシック"/>
        <family val="2"/>
        <charset val="128"/>
      </rPr>
      <t xml:space="preserve">
</t>
    </r>
    <r>
      <rPr>
        <sz val="14"/>
        <color theme="1"/>
        <rFont val="ＭＳ Ｐゴシック"/>
        <family val="3"/>
        <charset val="128"/>
      </rPr>
      <t xml:space="preserve"> </t>
    </r>
    <r>
      <rPr>
        <b/>
        <sz val="14"/>
        <color theme="1"/>
        <rFont val="ＭＳ Ｐゴシック"/>
        <family val="3"/>
        <charset val="128"/>
      </rPr>
      <t>3.2</t>
    </r>
    <r>
      <rPr>
        <sz val="9"/>
        <color theme="1"/>
        <rFont val="ＭＳ Ｐゴシック"/>
        <family val="3"/>
        <charset val="128"/>
      </rPr>
      <t>億円</t>
    </r>
    <rPh sb="0" eb="2">
      <t>イジ</t>
    </rPh>
    <rPh sb="2" eb="5">
      <t>カンリヒ</t>
    </rPh>
    <rPh sb="10" eb="12">
      <t>オクエン</t>
    </rPh>
    <phoneticPr fontId="1"/>
  </si>
  <si>
    <t>年度</t>
    <rPh sb="0" eb="2">
      <t>ネンド</t>
    </rPh>
    <phoneticPr fontId="1"/>
  </si>
  <si>
    <t>問合せ…下水道課
電話… （69） 2142</t>
    <phoneticPr fontId="1"/>
  </si>
  <si>
    <t>下水道事業の平成２９年度決算状況</t>
    <rPh sb="0" eb="3">
      <t>ゲスイドウ</t>
    </rPh>
    <rPh sb="3" eb="5">
      <t>ジギョウ</t>
    </rPh>
    <rPh sb="12" eb="14">
      <t>ケッサン</t>
    </rPh>
    <rPh sb="14" eb="16">
      <t>ジョウキョウ</t>
    </rPh>
    <phoneticPr fontId="1"/>
  </si>
  <si>
    <r>
      <rPr>
        <sz val="9"/>
        <color theme="1"/>
        <rFont val="ＭＳ Ｐゴシック"/>
        <family val="3"/>
        <charset val="128"/>
      </rPr>
      <t>借入金（過年度工事の
財源）の利息</t>
    </r>
    <r>
      <rPr>
        <sz val="10"/>
        <color theme="1"/>
        <rFont val="ＭＳ Ｐゴシック"/>
        <family val="2"/>
        <charset val="128"/>
      </rPr>
      <t xml:space="preserve">
</t>
    </r>
    <r>
      <rPr>
        <b/>
        <sz val="14"/>
        <color theme="1"/>
        <rFont val="ＭＳ Ｐゴシック"/>
        <family val="3"/>
        <charset val="128"/>
      </rPr>
      <t>2.6</t>
    </r>
    <r>
      <rPr>
        <sz val="9"/>
        <color theme="1"/>
        <rFont val="ＭＳ Ｐゴシック"/>
        <family val="3"/>
        <charset val="128"/>
      </rPr>
      <t>億円</t>
    </r>
    <rPh sb="0" eb="2">
      <t>カリイレ</t>
    </rPh>
    <rPh sb="2" eb="3">
      <t>キン</t>
    </rPh>
    <rPh sb="15" eb="17">
      <t>リソク</t>
    </rPh>
    <rPh sb="21" eb="23">
      <t>オクエン</t>
    </rPh>
    <phoneticPr fontId="1"/>
  </si>
  <si>
    <r>
      <rPr>
        <sz val="9"/>
        <color theme="1"/>
        <rFont val="ＭＳ Ｐゴシック"/>
        <family val="3"/>
        <charset val="128"/>
      </rPr>
      <t>借入金（過年度工事の
財源）の返済</t>
    </r>
    <r>
      <rPr>
        <sz val="10"/>
        <color theme="1"/>
        <rFont val="ＭＳ Ｐゴシック"/>
        <family val="3"/>
        <charset val="128"/>
      </rPr>
      <t xml:space="preserve">
</t>
    </r>
    <r>
      <rPr>
        <b/>
        <sz val="14"/>
        <color theme="1"/>
        <rFont val="ＭＳ Ｐゴシック"/>
        <family val="3"/>
        <charset val="128"/>
      </rPr>
      <t>7.5億円</t>
    </r>
    <r>
      <rPr>
        <sz val="9"/>
        <color theme="1"/>
        <rFont val="ＭＳ Ｐゴシック"/>
        <family val="3"/>
        <charset val="128"/>
      </rPr>
      <t/>
    </r>
    <rPh sb="0" eb="2">
      <t>カリイレ</t>
    </rPh>
    <rPh sb="2" eb="3">
      <t>キン</t>
    </rPh>
    <rPh sb="4" eb="7">
      <t>カネンド</t>
    </rPh>
    <rPh sb="7" eb="9">
      <t>コウジ</t>
    </rPh>
    <rPh sb="11" eb="13">
      <t>ザイゲン</t>
    </rPh>
    <rPh sb="15" eb="17">
      <t>ヘンサイ</t>
    </rPh>
    <rPh sb="21" eb="23">
      <t>オクエン</t>
    </rPh>
    <phoneticPr fontId="1"/>
  </si>
  <si>
    <r>
      <rPr>
        <sz val="9"/>
        <color theme="1"/>
        <rFont val="ＭＳ Ｐゴシック"/>
        <family val="3"/>
        <charset val="128"/>
      </rPr>
      <t>借入金（当年度工事の
財源）</t>
    </r>
    <r>
      <rPr>
        <sz val="10"/>
        <color theme="1"/>
        <rFont val="ＭＳ Ｐゴシック"/>
        <family val="3"/>
        <charset val="128"/>
      </rPr>
      <t xml:space="preserve">
</t>
    </r>
    <r>
      <rPr>
        <b/>
        <sz val="14"/>
        <color theme="1"/>
        <rFont val="ＭＳ Ｐゴシック"/>
        <family val="3"/>
        <charset val="128"/>
      </rPr>
      <t>3.4</t>
    </r>
    <r>
      <rPr>
        <sz val="9"/>
        <color theme="1"/>
        <rFont val="ＭＳ Ｐゴシック"/>
        <family val="3"/>
        <charset val="128"/>
      </rPr>
      <t>億円</t>
    </r>
    <rPh sb="0" eb="2">
      <t>カリイレ</t>
    </rPh>
    <rPh sb="2" eb="3">
      <t>キン</t>
    </rPh>
    <rPh sb="4" eb="7">
      <t>トウネンド</t>
    </rPh>
    <rPh sb="7" eb="9">
      <t>コウジ</t>
    </rPh>
    <rPh sb="11" eb="13">
      <t>ザイゲン</t>
    </rPh>
    <rPh sb="18" eb="20">
      <t>オクエン</t>
    </rPh>
    <phoneticPr fontId="1"/>
  </si>
  <si>
    <t>　平成２９年度決算では，収入２０．１億円　支出１９．３億円　現金差し引き約８千万円のプラスとなりました。公共下水道・特定環境保全公共下水道・漁業集落排水事業の３事業を合わせた普及率は５８．０％，水洗化率は８８．６％，管きょ延長は前年度から約８キロメートル延びた約２２９キロメートルに達しました。市は昭和５０年の事業着手からこれまでの投資により約２８４億円の固定資産を擁するに至りました。下水道施設の普及により市民のみなさんの公衆衛生の改善，雨水排除の他にも笠岡のシンボルの一つであるカブトガニの保全にも役立て，綺麗な瀬戸内海を守ってきました。
　市は，市民の財産であるこの大規模な資産を次世代へと引き継いでいく使命を果たすため，今後も下水道の未普及地域への整備や耐震化工事など計画的に実施するとともに，水洗化率や使用料などの徴収率の向上を図り効率的な事業経営を行い財政基盤を強化し，下水道サービスを安定的で継続的に供給できるよう努めて参ります。</t>
    <rPh sb="1" eb="3">
      <t>ヘイセイ</t>
    </rPh>
    <rPh sb="5" eb="7">
      <t>ネンド</t>
    </rPh>
    <rPh sb="7" eb="9">
      <t>ケッサン</t>
    </rPh>
    <rPh sb="12" eb="14">
      <t>シュウニュウ</t>
    </rPh>
    <rPh sb="18" eb="20">
      <t>オクエン</t>
    </rPh>
    <rPh sb="21" eb="23">
      <t>シシュツ</t>
    </rPh>
    <rPh sb="27" eb="29">
      <t>オクエン</t>
    </rPh>
    <rPh sb="30" eb="32">
      <t>ゲンキン</t>
    </rPh>
    <rPh sb="32" eb="33">
      <t>サ</t>
    </rPh>
    <rPh sb="34" eb="35">
      <t>ヒ</t>
    </rPh>
    <rPh sb="36" eb="37">
      <t>ヤク</t>
    </rPh>
    <rPh sb="38" eb="41">
      <t>センマンエン</t>
    </rPh>
    <rPh sb="52" eb="54">
      <t>コウキョウ</t>
    </rPh>
    <rPh sb="54" eb="57">
      <t>ゲスイドウ</t>
    </rPh>
    <rPh sb="58" eb="60">
      <t>トクテイ</t>
    </rPh>
    <rPh sb="60" eb="62">
      <t>カンキョウ</t>
    </rPh>
    <rPh sb="62" eb="64">
      <t>ホゼン</t>
    </rPh>
    <rPh sb="64" eb="66">
      <t>コウキョウ</t>
    </rPh>
    <rPh sb="66" eb="69">
      <t>ゲスイドウ</t>
    </rPh>
    <rPh sb="70" eb="72">
      <t>ギョギョウ</t>
    </rPh>
    <rPh sb="72" eb="74">
      <t>シュウラク</t>
    </rPh>
    <rPh sb="74" eb="76">
      <t>ハイスイ</t>
    </rPh>
    <rPh sb="76" eb="78">
      <t>ジギョウ</t>
    </rPh>
    <rPh sb="80" eb="82">
      <t>ジギョウ</t>
    </rPh>
    <rPh sb="83" eb="84">
      <t>ア</t>
    </rPh>
    <rPh sb="87" eb="90">
      <t>フキュウリツ</t>
    </rPh>
    <rPh sb="97" eb="100">
      <t>スイセンカ</t>
    </rPh>
    <rPh sb="100" eb="101">
      <t>リツ</t>
    </rPh>
    <rPh sb="141" eb="142">
      <t>タッ</t>
    </rPh>
    <rPh sb="147" eb="148">
      <t>シ</t>
    </rPh>
    <rPh sb="149" eb="151">
      <t>ショウワ</t>
    </rPh>
    <rPh sb="153" eb="154">
      <t>ネン</t>
    </rPh>
    <rPh sb="155" eb="157">
      <t>ジギョウ</t>
    </rPh>
    <rPh sb="157" eb="159">
      <t>チャクシュ</t>
    </rPh>
    <rPh sb="166" eb="168">
      <t>トウシ</t>
    </rPh>
    <rPh sb="171" eb="172">
      <t>ヤク</t>
    </rPh>
    <rPh sb="175" eb="177">
      <t>オクエン</t>
    </rPh>
    <rPh sb="178" eb="182">
      <t>コテイシサン</t>
    </rPh>
    <rPh sb="183" eb="184">
      <t>ヨウ</t>
    </rPh>
    <rPh sb="187" eb="188">
      <t>イタ</t>
    </rPh>
    <rPh sb="193" eb="196">
      <t>ゲスイドウ</t>
    </rPh>
    <rPh sb="196" eb="198">
      <t>シセツ</t>
    </rPh>
    <rPh sb="199" eb="201">
      <t>フキュウ</t>
    </rPh>
    <rPh sb="204" eb="206">
      <t>シミン</t>
    </rPh>
    <rPh sb="212" eb="214">
      <t>コウシュウ</t>
    </rPh>
    <rPh sb="214" eb="216">
      <t>エイセイ</t>
    </rPh>
    <rPh sb="217" eb="219">
      <t>カイゼン</t>
    </rPh>
    <rPh sb="220" eb="222">
      <t>ウスイ</t>
    </rPh>
    <rPh sb="222" eb="224">
      <t>ハイジョ</t>
    </rPh>
    <rPh sb="225" eb="226">
      <t>ホカ</t>
    </rPh>
    <rPh sb="228" eb="230">
      <t>カサオカ</t>
    </rPh>
    <rPh sb="236" eb="237">
      <t>ヒト</t>
    </rPh>
    <rPh sb="247" eb="249">
      <t>ホゼン</t>
    </rPh>
    <rPh sb="251" eb="253">
      <t>ヤクダ</t>
    </rPh>
    <rPh sb="255" eb="257">
      <t>キレイ</t>
    </rPh>
    <rPh sb="258" eb="262">
      <t>セトナイカイ</t>
    </rPh>
    <rPh sb="263" eb="264">
      <t>マモ</t>
    </rPh>
    <rPh sb="273" eb="274">
      <t>シ</t>
    </rPh>
    <rPh sb="276" eb="278">
      <t>シミン</t>
    </rPh>
    <rPh sb="279" eb="281">
      <t>ザイサン</t>
    </rPh>
    <rPh sb="286" eb="289">
      <t>ダイキボ</t>
    </rPh>
    <rPh sb="290" eb="292">
      <t>シサン</t>
    </rPh>
    <rPh sb="293" eb="296">
      <t>ジセダイ</t>
    </rPh>
    <rPh sb="298" eb="299">
      <t>ヒ</t>
    </rPh>
    <rPh sb="300" eb="301">
      <t>ツ</t>
    </rPh>
    <rPh sb="305" eb="307">
      <t>シメイ</t>
    </rPh>
    <rPh sb="308" eb="309">
      <t>ハ</t>
    </rPh>
    <phoneticPr fontId="1"/>
  </si>
  <si>
    <r>
      <rPr>
        <sz val="9"/>
        <color theme="1"/>
        <rFont val="ＭＳ Ｐゴシック"/>
        <family val="3"/>
        <charset val="128"/>
      </rPr>
      <t>借入金（過年度工事の財源）の利息</t>
    </r>
    <r>
      <rPr>
        <sz val="10"/>
        <color theme="1"/>
        <rFont val="ＭＳ Ｐゴシック"/>
        <family val="2"/>
        <charset val="128"/>
      </rPr>
      <t xml:space="preserve">
</t>
    </r>
    <r>
      <rPr>
        <b/>
        <sz val="14"/>
        <color theme="1"/>
        <rFont val="ＭＳ Ｐゴシック"/>
        <family val="3"/>
        <charset val="128"/>
      </rPr>
      <t>2.6</t>
    </r>
    <r>
      <rPr>
        <sz val="9"/>
        <color theme="1"/>
        <rFont val="ＭＳ Ｐゴシック"/>
        <family val="3"/>
        <charset val="128"/>
      </rPr>
      <t>億円</t>
    </r>
    <rPh sb="0" eb="2">
      <t>カリイレ</t>
    </rPh>
    <rPh sb="2" eb="3">
      <t>キン</t>
    </rPh>
    <rPh sb="14" eb="16">
      <t>リソク</t>
    </rPh>
    <rPh sb="20" eb="22">
      <t>オクエン</t>
    </rPh>
    <phoneticPr fontId="1"/>
  </si>
  <si>
    <r>
      <rPr>
        <sz val="9"/>
        <color theme="1"/>
        <rFont val="ＭＳ Ｐゴシック"/>
        <family val="3"/>
        <charset val="128"/>
      </rPr>
      <t>当年度の下水道
施設整備費</t>
    </r>
    <r>
      <rPr>
        <sz val="10"/>
        <color theme="1"/>
        <rFont val="ＭＳ Ｐゴシック"/>
        <family val="3"/>
        <charset val="128"/>
      </rPr>
      <t xml:space="preserve">
</t>
    </r>
    <r>
      <rPr>
        <b/>
        <sz val="14"/>
        <color theme="1"/>
        <rFont val="ＭＳ Ｐゴシック"/>
        <family val="3"/>
        <charset val="128"/>
      </rPr>
      <t>6.0</t>
    </r>
    <r>
      <rPr>
        <sz val="9"/>
        <color theme="1"/>
        <rFont val="ＭＳ Ｐゴシック"/>
        <family val="3"/>
        <charset val="128"/>
      </rPr>
      <t>億円</t>
    </r>
    <rPh sb="0" eb="3">
      <t>トウネンド</t>
    </rPh>
    <rPh sb="4" eb="7">
      <t>ゲスイドウ</t>
    </rPh>
    <rPh sb="8" eb="10">
      <t>シセツ</t>
    </rPh>
    <rPh sb="10" eb="12">
      <t>セイビ</t>
    </rPh>
    <rPh sb="17" eb="19">
      <t>オクエン</t>
    </rPh>
    <phoneticPr fontId="1"/>
  </si>
  <si>
    <r>
      <rPr>
        <sz val="9"/>
        <color theme="1"/>
        <rFont val="ＭＳ Ｐゴシック"/>
        <family val="3"/>
        <charset val="128"/>
      </rPr>
      <t>借入金（過年度工事の財源）の返済</t>
    </r>
    <r>
      <rPr>
        <sz val="10"/>
        <color theme="1"/>
        <rFont val="ＭＳ Ｐゴシック"/>
        <family val="3"/>
        <charset val="128"/>
      </rPr>
      <t xml:space="preserve">
</t>
    </r>
    <r>
      <rPr>
        <b/>
        <sz val="14"/>
        <color theme="1"/>
        <rFont val="ＭＳ Ｐゴシック"/>
        <family val="3"/>
        <charset val="128"/>
      </rPr>
      <t>7.5億円</t>
    </r>
    <r>
      <rPr>
        <sz val="9"/>
        <color theme="1"/>
        <rFont val="ＭＳ Ｐゴシック"/>
        <family val="3"/>
        <charset val="128"/>
      </rPr>
      <t/>
    </r>
    <rPh sb="0" eb="2">
      <t>カリイレ</t>
    </rPh>
    <rPh sb="2" eb="3">
      <t>キン</t>
    </rPh>
    <rPh sb="4" eb="7">
      <t>カネンド</t>
    </rPh>
    <rPh sb="7" eb="9">
      <t>コウジ</t>
    </rPh>
    <rPh sb="10" eb="12">
      <t>ザイゲン</t>
    </rPh>
    <rPh sb="14" eb="16">
      <t>ヘンサイ</t>
    </rPh>
    <rPh sb="20" eb="22">
      <t>オクエン</t>
    </rPh>
    <phoneticPr fontId="1"/>
  </si>
  <si>
    <r>
      <rPr>
        <sz val="9"/>
        <color theme="1"/>
        <rFont val="ＭＳ Ｐゴシック"/>
        <family val="3"/>
        <charset val="128"/>
      </rPr>
      <t>借入金（当年度工事の財源）</t>
    </r>
    <r>
      <rPr>
        <sz val="10"/>
        <color theme="1"/>
        <rFont val="ＭＳ Ｐゴシック"/>
        <family val="3"/>
        <charset val="128"/>
      </rPr>
      <t xml:space="preserve">
</t>
    </r>
    <r>
      <rPr>
        <b/>
        <sz val="14"/>
        <color theme="1"/>
        <rFont val="ＭＳ Ｐゴシック"/>
        <family val="3"/>
        <charset val="128"/>
      </rPr>
      <t>3.4</t>
    </r>
    <r>
      <rPr>
        <sz val="9"/>
        <color theme="1"/>
        <rFont val="ＭＳ Ｐゴシック"/>
        <family val="3"/>
        <charset val="128"/>
      </rPr>
      <t>億円</t>
    </r>
    <rPh sb="0" eb="2">
      <t>カリイレ</t>
    </rPh>
    <rPh sb="2" eb="3">
      <t>キン</t>
    </rPh>
    <rPh sb="4" eb="7">
      <t>トウネンド</t>
    </rPh>
    <rPh sb="7" eb="9">
      <t>コウジ</t>
    </rPh>
    <rPh sb="10" eb="12">
      <t>ザイゲン</t>
    </rPh>
    <rPh sb="17" eb="19">
      <t>オクエン</t>
    </rPh>
    <phoneticPr fontId="1"/>
  </si>
  <si>
    <t>　平成２９年度下水道事業は，収入２０．１億円，支出１９．３億円，現金差し引き約８千万円のプラス決算となりました。
　本市の下水道施設は，昭和５０年の事業着手から約４０年をかけて総延長２２９ｋｍに及ぶ管きょ施設，そのほか３，５００を越える機械設備や電気設備を有し，巨大な装置産業へと成長しました。　これにより地域の公衆衛生の向上及び浸水防除並びに公共水域の水質保全に大きく貢献しているところです。
　今後は，市民の皆さまの大切な財産である下水道施設を次世代へと引き継ぐために，ストックマネジメント事業（限られた予算で下水道施設を計画的かつ効率的に管理する手法）を実施するなど経営の健全化を図り，下水道サービスを安定的で持続的に供給できるよう努めて参ります。</t>
    <rPh sb="7" eb="12">
      <t>ゲスイドウジギョウ</t>
    </rPh>
    <rPh sb="47" eb="49">
      <t>ケッサン</t>
    </rPh>
    <rPh sb="58" eb="60">
      <t>ホンシ</t>
    </rPh>
    <rPh sb="61" eb="64">
      <t>ゲスイドウ</t>
    </rPh>
    <rPh sb="64" eb="66">
      <t>シセツ</t>
    </rPh>
    <rPh sb="68" eb="70">
      <t>ショウワ</t>
    </rPh>
    <rPh sb="72" eb="73">
      <t>ネン</t>
    </rPh>
    <rPh sb="74" eb="76">
      <t>ジギョウ</t>
    </rPh>
    <rPh sb="76" eb="78">
      <t>チャクシュ</t>
    </rPh>
    <rPh sb="80" eb="81">
      <t>ヤク</t>
    </rPh>
    <rPh sb="83" eb="84">
      <t>ネン</t>
    </rPh>
    <rPh sb="88" eb="91">
      <t>ソウエンチョウ</t>
    </rPh>
    <rPh sb="97" eb="98">
      <t>オヨ</t>
    </rPh>
    <rPh sb="102" eb="104">
      <t>シセツ</t>
    </rPh>
    <rPh sb="115" eb="116">
      <t>コ</t>
    </rPh>
    <rPh sb="118" eb="120">
      <t>キカイ</t>
    </rPh>
    <rPh sb="120" eb="122">
      <t>セツビ</t>
    </rPh>
    <rPh sb="123" eb="125">
      <t>デンキ</t>
    </rPh>
    <rPh sb="125" eb="127">
      <t>セツビ</t>
    </rPh>
    <rPh sb="128" eb="129">
      <t>ユウ</t>
    </rPh>
    <rPh sb="131" eb="133">
      <t>キョダイ</t>
    </rPh>
    <rPh sb="134" eb="136">
      <t>ソウチ</t>
    </rPh>
    <rPh sb="136" eb="138">
      <t>サンギョウ</t>
    </rPh>
    <rPh sb="140" eb="142">
      <t>セイチョウ</t>
    </rPh>
    <rPh sb="153" eb="155">
      <t>チイキ</t>
    </rPh>
    <rPh sb="156" eb="158">
      <t>コウシュウ</t>
    </rPh>
    <rPh sb="158" eb="160">
      <t>エイセイ</t>
    </rPh>
    <rPh sb="161" eb="163">
      <t>コウジョウ</t>
    </rPh>
    <rPh sb="163" eb="164">
      <t>オヨ</t>
    </rPh>
    <rPh sb="165" eb="167">
      <t>シンスイ</t>
    </rPh>
    <rPh sb="167" eb="169">
      <t>ボウジョ</t>
    </rPh>
    <rPh sb="169" eb="170">
      <t>ナラ</t>
    </rPh>
    <rPh sb="172" eb="174">
      <t>コウキョウ</t>
    </rPh>
    <rPh sb="174" eb="176">
      <t>スイイキ</t>
    </rPh>
    <rPh sb="177" eb="179">
      <t>スイシツ</t>
    </rPh>
    <rPh sb="179" eb="181">
      <t>ホゼン</t>
    </rPh>
    <rPh sb="182" eb="183">
      <t>オオ</t>
    </rPh>
    <rPh sb="185" eb="187">
      <t>コウケン</t>
    </rPh>
    <rPh sb="199" eb="201">
      <t>コンゴ</t>
    </rPh>
    <rPh sb="203" eb="205">
      <t>シミン</t>
    </rPh>
    <rPh sb="206" eb="207">
      <t>ミナ</t>
    </rPh>
    <rPh sb="210" eb="212">
      <t>タイセツ</t>
    </rPh>
    <rPh sb="213" eb="215">
      <t>ザイサン</t>
    </rPh>
    <rPh sb="218" eb="221">
      <t>ゲスイドウ</t>
    </rPh>
    <rPh sb="221" eb="223">
      <t>シセツ</t>
    </rPh>
    <rPh sb="224" eb="227">
      <t>ジセダイ</t>
    </rPh>
    <rPh sb="229" eb="230">
      <t>ヒ</t>
    </rPh>
    <rPh sb="231" eb="232">
      <t>ツ</t>
    </rPh>
    <rPh sb="247" eb="249">
      <t>ジギョウ</t>
    </rPh>
    <rPh sb="250" eb="251">
      <t>カギ</t>
    </rPh>
    <rPh sb="254" eb="256">
      <t>ヨサン</t>
    </rPh>
    <rPh sb="257" eb="260">
      <t>ゲスイドウ</t>
    </rPh>
    <rPh sb="260" eb="262">
      <t>シセツ</t>
    </rPh>
    <rPh sb="263" eb="266">
      <t>ケイカクテキ</t>
    </rPh>
    <rPh sb="268" eb="271">
      <t>コウリツテキ</t>
    </rPh>
    <rPh sb="272" eb="274">
      <t>カンリ</t>
    </rPh>
    <rPh sb="276" eb="278">
      <t>シュホウ</t>
    </rPh>
    <rPh sb="280" eb="282">
      <t>ジッシ</t>
    </rPh>
    <rPh sb="286" eb="288">
      <t>ケイエイ</t>
    </rPh>
    <rPh sb="289" eb="292">
      <t>ケンゼンカ</t>
    </rPh>
    <rPh sb="293" eb="294">
      <t>ハカ</t>
    </rPh>
    <rPh sb="308" eb="310">
      <t>ジゾク</t>
    </rPh>
    <phoneticPr fontId="1"/>
  </si>
  <si>
    <t>行政区域内</t>
    <rPh sb="0" eb="2">
      <t>ギョウセイ</t>
    </rPh>
    <rPh sb="2" eb="5">
      <t>クイキナイ</t>
    </rPh>
    <phoneticPr fontId="1"/>
  </si>
  <si>
    <t>平成25年度</t>
    <rPh sb="0" eb="2">
      <t>ヘイセイ</t>
    </rPh>
    <rPh sb="4" eb="6">
      <t>ネンド</t>
    </rPh>
    <phoneticPr fontId="1"/>
  </si>
  <si>
    <t>平成26年度</t>
    <rPh sb="0" eb="2">
      <t>ヘイセイ</t>
    </rPh>
    <rPh sb="4" eb="6">
      <t>ネンド</t>
    </rPh>
    <phoneticPr fontId="1"/>
  </si>
  <si>
    <t>平成27年度</t>
    <rPh sb="0" eb="2">
      <t>ヘイセイ</t>
    </rPh>
    <rPh sb="4" eb="6">
      <t>ネンド</t>
    </rPh>
    <phoneticPr fontId="1"/>
  </si>
  <si>
    <t>平成28年度</t>
    <rPh sb="0" eb="2">
      <t>ヘイセイ</t>
    </rPh>
    <rPh sb="4" eb="6">
      <t>ネンド</t>
    </rPh>
    <phoneticPr fontId="1"/>
  </si>
  <si>
    <t>平成29年度</t>
    <rPh sb="0" eb="2">
      <t>ヘイセイ</t>
    </rPh>
    <rPh sb="4" eb="6">
      <t>ネンド</t>
    </rPh>
    <phoneticPr fontId="1"/>
  </si>
  <si>
    <t>水洗化</t>
    <rPh sb="0" eb="3">
      <t>スイセンカ</t>
    </rPh>
    <phoneticPr fontId="1"/>
  </si>
  <si>
    <t>整備済み</t>
    <rPh sb="0" eb="2">
      <t>セイビ</t>
    </rPh>
    <rPh sb="2" eb="3">
      <t>ズ</t>
    </rPh>
    <phoneticPr fontId="1"/>
  </si>
  <si>
    <t>世帯数(戸)</t>
    <rPh sb="0" eb="2">
      <t>セタイ</t>
    </rPh>
    <rPh sb="2" eb="3">
      <t>カズ</t>
    </rPh>
    <rPh sb="4" eb="5">
      <t>ト</t>
    </rPh>
    <phoneticPr fontId="1"/>
  </si>
  <si>
    <t>区域（ha)</t>
    <rPh sb="0" eb="2">
      <t>クイキ</t>
    </rPh>
    <phoneticPr fontId="1"/>
  </si>
  <si>
    <t>総処理水量</t>
    <rPh sb="0" eb="1">
      <t>シモウサ</t>
    </rPh>
    <rPh sb="1" eb="3">
      <t>ショリ</t>
    </rPh>
    <rPh sb="3" eb="5">
      <t>スイリョウ</t>
    </rPh>
    <phoneticPr fontId="1"/>
  </si>
  <si>
    <t>(ｍ3)</t>
    <phoneticPr fontId="1"/>
  </si>
  <si>
    <t>下水道が使える</t>
    <rPh sb="0" eb="3">
      <t>ゲスイドウ</t>
    </rPh>
    <rPh sb="4" eb="5">
      <t>ツカ</t>
    </rPh>
    <phoneticPr fontId="1"/>
  </si>
  <si>
    <t>区域内世帯数(戸)</t>
    <rPh sb="2" eb="3">
      <t>ナイ</t>
    </rPh>
    <rPh sb="3" eb="5">
      <t>セタイ</t>
    </rPh>
    <rPh sb="5" eb="6">
      <t>カズ</t>
    </rPh>
    <rPh sb="7" eb="8">
      <t>ト</t>
    </rPh>
    <phoneticPr fontId="1"/>
  </si>
  <si>
    <t>区分</t>
    <rPh sb="0" eb="2">
      <t>クブン</t>
    </rPh>
    <phoneticPr fontId="1"/>
  </si>
  <si>
    <t>問合せ…下水道課
電話… （69） 2142</t>
    <phoneticPr fontId="1"/>
  </si>
  <si>
    <t>　　　　　　</t>
    <phoneticPr fontId="1"/>
  </si>
  <si>
    <t>下水道事業の令和元年度決算状況</t>
    <rPh sb="0" eb="3">
      <t>ゲスイドウ</t>
    </rPh>
    <rPh sb="3" eb="5">
      <t>ジギョウ</t>
    </rPh>
    <rPh sb="6" eb="8">
      <t>レイワ</t>
    </rPh>
    <rPh sb="8" eb="9">
      <t>ガン</t>
    </rPh>
    <rPh sb="11" eb="13">
      <t>ケッサン</t>
    </rPh>
    <rPh sb="13" eb="15">
      <t>ジョウキョウ</t>
    </rPh>
    <phoneticPr fontId="1"/>
  </si>
  <si>
    <t>問合せ…下水道課
電話… （69） 2142</t>
    <rPh sb="0" eb="2">
      <t>トイアワ</t>
    </rPh>
    <phoneticPr fontId="1"/>
  </si>
  <si>
    <t>　笠岡市下水道事業は，昭和６１年から公共下水道事業の供用を開始し，令和元年度で３４年目を迎えました。現在までに市内中心部をはじめ，その周辺区域へと処理区域を拡大しています。また，平成１４年に供用を開始した真鍋島の下水を処理する漁業集落排水事業，平成２４年に供用を開始した北部地域の下水を処理する特定環境保全公共下水道事業を含めた３事業で，市民の皆様の公衆衛生の向上や浸水防除，水質汚濁の防止による豊かな環境の保全等に努めています。
　今後は施設の整備から，既存施設の効率的な維持管理へと徐々に軸足が移ると考えられます。また，供用開始から長期間が経過し，施設の老朽化や地震に対する対策などの課題も生じています。こうした諸課題に対応するべく，ストックマネジメントや施設の耐震化等についても平行して取り組んでまいります。</t>
    <rPh sb="1" eb="3">
      <t>カサオカ</t>
    </rPh>
    <rPh sb="33" eb="35">
      <t>レイワ</t>
    </rPh>
    <rPh sb="35" eb="36">
      <t>ガン</t>
    </rPh>
    <rPh sb="78" eb="80">
      <t>カクダイ</t>
    </rPh>
    <rPh sb="220" eb="222">
      <t>シセツ</t>
    </rPh>
    <rPh sb="223" eb="225">
      <t>セイビ</t>
    </rPh>
    <rPh sb="230" eb="232">
      <t>シセツ</t>
    </rPh>
    <rPh sb="233" eb="236">
      <t>コウリツテキ</t>
    </rPh>
    <rPh sb="276" eb="278">
      <t>シセツ</t>
    </rPh>
    <rPh sb="283" eb="285">
      <t>ジシン</t>
    </rPh>
    <rPh sb="286" eb="287">
      <t>タイ</t>
    </rPh>
    <rPh sb="289" eb="291">
      <t>タイサク</t>
    </rPh>
    <rPh sb="294" eb="296">
      <t>カダイ</t>
    </rPh>
    <rPh sb="297" eb="298">
      <t>ショウ</t>
    </rPh>
    <phoneticPr fontId="1"/>
  </si>
  <si>
    <t>　平成３０年度から笠岡市下水道事業は公営企業となりました。これにより，事業の経営状況をより正確に見える化することができます。
　令和元年度は，改元後最初の決算です。収益的収支については，収益的収入１５億９，００３万３千円，収益的支出１４億８，１４６万９千円となり，収益的収支は１億０，８５６万４千円の黒字となりました。また，資本的収支については，資本的収入７億３，７１３万６千円，資本的支出１４億１，２４４万９千円となり，資本的収支は６億７，５３１万３千円の不足となりました。この不足分は補てん財源で補てんしています。</t>
    <rPh sb="48" eb="49">
      <t>ミ</t>
    </rPh>
    <rPh sb="51" eb="52">
      <t>カ</t>
    </rPh>
    <rPh sb="64" eb="66">
      <t>レイワ</t>
    </rPh>
    <rPh sb="71" eb="73">
      <t>カイゲン</t>
    </rPh>
    <rPh sb="73" eb="74">
      <t>ゴ</t>
    </rPh>
    <rPh sb="74" eb="76">
      <t>サイショ</t>
    </rPh>
    <rPh sb="77" eb="79">
      <t>ケッサン</t>
    </rPh>
    <rPh sb="100" eb="101">
      <t>オク</t>
    </rPh>
    <rPh sb="106" eb="107">
      <t>マン</t>
    </rPh>
    <rPh sb="118" eb="119">
      <t>オク</t>
    </rPh>
    <rPh sb="124" eb="125">
      <t>マン</t>
    </rPh>
    <rPh sb="132" eb="135">
      <t>シュウエキテキ</t>
    </rPh>
    <rPh sb="135" eb="137">
      <t>シュウシ</t>
    </rPh>
    <rPh sb="139" eb="140">
      <t>オク</t>
    </rPh>
    <rPh sb="145" eb="146">
      <t>マン</t>
    </rPh>
    <rPh sb="147" eb="148">
      <t>セン</t>
    </rPh>
    <rPh sb="148" eb="149">
      <t>エン</t>
    </rPh>
    <rPh sb="150" eb="152">
      <t>クロジ</t>
    </rPh>
    <rPh sb="179" eb="180">
      <t>オク</t>
    </rPh>
    <rPh sb="185" eb="186">
      <t>マン</t>
    </rPh>
    <rPh sb="187" eb="188">
      <t>セン</t>
    </rPh>
    <rPh sb="197" eb="198">
      <t>オク</t>
    </rPh>
    <rPh sb="203" eb="204">
      <t>マン</t>
    </rPh>
    <rPh sb="211" eb="214">
      <t>シホンテキ</t>
    </rPh>
    <rPh sb="214" eb="216">
      <t>シュウシ</t>
    </rPh>
    <rPh sb="218" eb="219">
      <t>オク</t>
    </rPh>
    <rPh sb="224" eb="225">
      <t>マン</t>
    </rPh>
    <rPh sb="226" eb="227">
      <t>セン</t>
    </rPh>
    <rPh sb="227" eb="228">
      <t>エン</t>
    </rPh>
    <rPh sb="229" eb="231">
      <t>フソク</t>
    </rPh>
    <rPh sb="240" eb="242">
      <t>フソク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</si>
</sst>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1" x14ac:knownFonts="1">
    <font>
      <sz val="11"/>
      <color theme="1"/>
      <name val="ＭＳ Ｐゴシック"/>
      <family val="2"/>
      <charset val="128"/>
    </font>
    <font>
      <sz val="6"/>
      <name val="ＭＳ Ｐゴシック"/>
      <family val="2"/>
      <charset val="128"/>
    </font>
    <font>
      <sz val="14"/>
      <color theme="1"/>
      <name val="ＭＳ Ｐゴシック"/>
      <family val="2"/>
      <charset val="128"/>
    </font>
    <font>
      <sz val="10"/>
      <color theme="1"/>
      <name val="ＭＳ Ｐゴシック"/>
      <family val="2"/>
      <charset val="128"/>
    </font>
    <font>
      <sz val="10"/>
      <color theme="1"/>
      <name val="ＭＳ Ｐゴシック"/>
      <family val="3"/>
      <charset val="128"/>
    </font>
    <font>
      <sz val="9"/>
      <color theme="1"/>
      <name val="ＭＳ Ｐゴシック"/>
      <family val="3"/>
      <charset val="128"/>
    </font>
    <font>
      <sz val="9"/>
      <color theme="1"/>
      <name val="ＭＳ Ｐゴシック"/>
      <family val="2"/>
      <charset val="128"/>
    </font>
    <font>
      <sz val="8"/>
      <color theme="1"/>
      <name val="ＭＳ Ｐゴシック"/>
      <family val="3"/>
      <charset val="128"/>
    </font>
    <font>
      <sz val="16"/>
      <color theme="1"/>
      <name val="ＭＳ Ｐゴシック"/>
      <family val="2"/>
      <charset val="128"/>
    </font>
    <font>
      <sz val="12"/>
      <color theme="1"/>
      <name val="ＭＳ Ｐゴシック"/>
      <family val="3"/>
      <charset val="128"/>
    </font>
    <font>
      <sz val="20"/>
      <color theme="1"/>
      <name val="ＭＳ Ｐゴシック"/>
      <family val="3"/>
      <charset val="128"/>
    </font>
    <font>
      <sz val="16"/>
      <color theme="1"/>
      <name val="ＭＳ Ｐゴシック"/>
      <family val="3"/>
      <charset val="128"/>
    </font>
    <font>
      <sz val="20"/>
      <color theme="0"/>
      <name val="ＭＳ Ｐゴシック"/>
      <family val="3"/>
      <charset val="128"/>
    </font>
    <font>
      <sz val="12"/>
      <color theme="0"/>
      <name val="ＭＳ Ｐゴシック"/>
      <family val="3"/>
      <charset val="128"/>
    </font>
    <font>
      <b/>
      <sz val="18"/>
      <color theme="1"/>
      <name val="ＭＳ Ｐゴシック"/>
      <family val="3"/>
      <charset val="128"/>
    </font>
    <font>
      <b/>
      <sz val="14"/>
      <color theme="1"/>
      <name val="ＭＳ Ｐゴシック"/>
      <family val="3"/>
      <charset val="128"/>
    </font>
    <font>
      <sz val="14"/>
      <color theme="1"/>
      <name val="ＭＳ Ｐゴシック"/>
      <family val="3"/>
      <charset val="128"/>
    </font>
    <font>
      <sz val="11"/>
      <color theme="1"/>
      <name val="ＭＳ Ｐゴシック"/>
      <family val="2"/>
      <charset val="128"/>
    </font>
    <font>
      <sz val="32"/>
      <color theme="0"/>
      <name val="ＭＳ Ｐゴシック"/>
      <family val="3"/>
      <charset val="128"/>
    </font>
    <font>
      <sz val="11"/>
      <name val="ＭＳ Ｐゴシック"/>
      <family val="2"/>
      <charset val="128"/>
    </font>
    <font>
      <sz val="8"/>
      <color theme="1"/>
      <name val="ＭＳ Ｐゴシック"/>
      <family val="2"/>
      <charset val="128"/>
    </font>
  </fonts>
  <fills count="9">
    <fill>
      <patternFill patternType="none"/>
    </fill>
    <fill>
      <patternFill patternType="gray125"/>
    </fill>
    <fill>
      <patternFill patternType="solid">
        <fgColor theme="4" tint="-0.249977111117893"/>
        <bgColor indexed="64"/>
      </patternFill>
    </fill>
    <fill>
      <patternFill patternType="solid">
        <fgColor theme="8" tint="0.59999389629810485"/>
        <bgColor indexed="64"/>
      </patternFill>
    </fill>
    <fill>
      <patternFill patternType="solid">
        <fgColor rgb="FFFF00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CC00"/>
        <bgColor indexed="64"/>
      </patternFill>
    </fill>
    <fill>
      <patternFill patternType="solid">
        <fgColor theme="0"/>
        <bgColor indexed="64"/>
      </patternFill>
    </fill>
  </fills>
  <borders count="37">
    <border>
      <left/>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style="hair">
        <color auto="1"/>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113">
    <xf numFmtId="0" fontId="0" fillId="0" borderId="0" xfId="0">
      <alignment vertical="center"/>
    </xf>
    <xf numFmtId="0" fontId="0" fillId="0" borderId="0" xfId="0" applyAlignment="1">
      <alignment vertical="center"/>
    </xf>
    <xf numFmtId="0" fontId="0" fillId="0" borderId="0" xfId="0" applyAlignment="1">
      <alignment vertical="top" wrapText="1"/>
    </xf>
    <xf numFmtId="0" fontId="2" fillId="0" borderId="0" xfId="0" applyFont="1" applyAlignment="1">
      <alignment vertical="center"/>
    </xf>
    <xf numFmtId="0" fontId="4" fillId="0" borderId="0" xfId="0" applyFont="1" applyAlignment="1">
      <alignment vertical="center"/>
    </xf>
    <xf numFmtId="0" fontId="2" fillId="0" borderId="0" xfId="0" applyFont="1" applyFill="1" applyAlignment="1">
      <alignment horizontal="center" vertical="center"/>
    </xf>
    <xf numFmtId="0" fontId="0" fillId="0" borderId="0" xfId="0" applyFont="1" applyAlignment="1">
      <alignment vertical="center"/>
    </xf>
    <xf numFmtId="0" fontId="4" fillId="0" borderId="0" xfId="0" applyFont="1">
      <alignment vertical="center"/>
    </xf>
    <xf numFmtId="0" fontId="4" fillId="0" borderId="0" xfId="0" applyFont="1" applyBorder="1" applyAlignment="1">
      <alignment vertical="center"/>
    </xf>
    <xf numFmtId="0" fontId="5" fillId="0" borderId="0" xfId="0" applyFont="1" applyBorder="1" applyAlignment="1">
      <alignment vertical="center" wrapText="1"/>
    </xf>
    <xf numFmtId="0" fontId="6" fillId="0" borderId="0" xfId="0" applyFont="1" applyAlignment="1">
      <alignment vertical="top" wrapText="1"/>
    </xf>
    <xf numFmtId="0" fontId="5"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xf>
    <xf numFmtId="0" fontId="0" fillId="0" borderId="0" xfId="0" applyFill="1">
      <alignment vertical="center"/>
    </xf>
    <xf numFmtId="0" fontId="0" fillId="0" borderId="0" xfId="0" applyFont="1" applyFill="1" applyAlignment="1">
      <alignment vertical="center"/>
    </xf>
    <xf numFmtId="0" fontId="4" fillId="0" borderId="0" xfId="0" applyFont="1" applyFill="1" applyAlignment="1">
      <alignment vertical="center"/>
    </xf>
    <xf numFmtId="0" fontId="4" fillId="0" borderId="0" xfId="0" applyFont="1" applyFill="1">
      <alignment vertical="center"/>
    </xf>
    <xf numFmtId="0" fontId="7" fillId="0" borderId="0" xfId="0" applyFont="1" applyBorder="1" applyAlignment="1">
      <alignment vertical="center" wrapText="1"/>
    </xf>
    <xf numFmtId="0" fontId="4" fillId="0" borderId="0" xfId="0" applyFont="1" applyBorder="1">
      <alignment vertical="center"/>
    </xf>
    <xf numFmtId="0" fontId="0" fillId="0" borderId="0" xfId="0" applyBorder="1">
      <alignment vertical="center"/>
    </xf>
    <xf numFmtId="0" fontId="2" fillId="4" borderId="0" xfId="0" applyFont="1" applyFill="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0" fillId="4" borderId="0" xfId="0" applyFill="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ill="1" applyAlignment="1">
      <alignment vertical="center"/>
    </xf>
    <xf numFmtId="0" fontId="0" fillId="0" borderId="0" xfId="0" applyAlignment="1">
      <alignment horizontal="left" vertical="top" wrapText="1"/>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38" fontId="0" fillId="0" borderId="0" xfId="1" applyFont="1">
      <alignment vertical="center"/>
    </xf>
    <xf numFmtId="0" fontId="7" fillId="0" borderId="0" xfId="0" applyFont="1" applyBorder="1" applyAlignment="1">
      <alignment vertical="center"/>
    </xf>
    <xf numFmtId="0" fontId="20" fillId="0" borderId="0" xfId="0" applyFont="1" applyBorder="1" applyAlignment="1">
      <alignment vertical="center" wrapText="1"/>
    </xf>
    <xf numFmtId="0" fontId="0" fillId="0" borderId="0" xfId="0" applyBorder="1" applyAlignment="1">
      <alignment horizontal="center" vertical="center"/>
    </xf>
    <xf numFmtId="176" fontId="0" fillId="0" borderId="0" xfId="0" applyNumberFormat="1" applyBorder="1">
      <alignment vertical="center"/>
    </xf>
    <xf numFmtId="0" fontId="0" fillId="8" borderId="34" xfId="0" applyFill="1" applyBorder="1" applyAlignment="1">
      <alignment horizontal="center" vertical="center"/>
    </xf>
    <xf numFmtId="0" fontId="0" fillId="8" borderId="35" xfId="0" applyFill="1" applyBorder="1" applyAlignment="1">
      <alignment horizontal="center" vertical="center"/>
    </xf>
    <xf numFmtId="0" fontId="0" fillId="8" borderId="36" xfId="0" applyFill="1" applyBorder="1" applyAlignment="1">
      <alignment horizontal="center" vertical="center"/>
    </xf>
    <xf numFmtId="0" fontId="0" fillId="8" borderId="33" xfId="0" applyFill="1" applyBorder="1" applyAlignment="1">
      <alignment horizontal="center" vertical="center"/>
    </xf>
    <xf numFmtId="0" fontId="0" fillId="8" borderId="27" xfId="0" applyFill="1" applyBorder="1" applyAlignment="1">
      <alignment horizontal="center" vertical="center"/>
    </xf>
    <xf numFmtId="176" fontId="0" fillId="8" borderId="28" xfId="0" applyNumberFormat="1" applyFill="1" applyBorder="1">
      <alignment vertical="center"/>
    </xf>
    <xf numFmtId="176" fontId="0" fillId="8" borderId="29" xfId="0" applyNumberFormat="1" applyFill="1" applyBorder="1">
      <alignment vertical="center"/>
    </xf>
    <xf numFmtId="0" fontId="0" fillId="8" borderId="30" xfId="0" applyFill="1" applyBorder="1" applyAlignment="1">
      <alignment horizontal="center" vertical="center"/>
    </xf>
    <xf numFmtId="176" fontId="0" fillId="8" borderId="31" xfId="0" applyNumberFormat="1" applyFill="1" applyBorder="1">
      <alignment vertical="center"/>
    </xf>
    <xf numFmtId="176" fontId="0" fillId="8" borderId="32" xfId="0" applyNumberFormat="1" applyFill="1" applyBorder="1">
      <alignment vertical="center"/>
    </xf>
    <xf numFmtId="0" fontId="19" fillId="0" borderId="0" xfId="0" applyFont="1" applyAlignment="1">
      <alignment vertical="top" wrapText="1"/>
    </xf>
    <xf numFmtId="0" fontId="19" fillId="4" borderId="0" xfId="0" applyFont="1" applyFill="1" applyAlignment="1">
      <alignment vertical="top" wrapText="1"/>
    </xf>
    <xf numFmtId="0" fontId="0" fillId="4" borderId="0" xfId="0" applyFill="1" applyAlignment="1">
      <alignment vertical="top" wrapText="1"/>
    </xf>
    <xf numFmtId="0" fontId="6" fillId="4" borderId="0" xfId="0" applyFont="1" applyFill="1" applyAlignment="1">
      <alignment vertical="top" wrapText="1"/>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8" fillId="2" borderId="2" xfId="0" applyFont="1" applyFill="1" applyBorder="1" applyAlignment="1">
      <alignment horizontal="center" vertical="center"/>
    </xf>
    <xf numFmtId="0" fontId="18" fillId="2" borderId="0" xfId="0" applyFont="1" applyFill="1" applyBorder="1" applyAlignment="1">
      <alignment horizontal="center" vertical="center"/>
    </xf>
    <xf numFmtId="0" fontId="19" fillId="0" borderId="0" xfId="0" applyFont="1" applyAlignment="1">
      <alignment horizontal="left" vertical="top" wrapText="1"/>
    </xf>
    <xf numFmtId="0" fontId="10" fillId="4" borderId="0" xfId="0" applyFont="1" applyFill="1" applyAlignment="1">
      <alignment horizontal="center" vertical="center"/>
    </xf>
    <xf numFmtId="0" fontId="8" fillId="4" borderId="0" xfId="0" applyFont="1" applyFill="1" applyAlignment="1">
      <alignment horizontal="center" vertical="center"/>
    </xf>
    <xf numFmtId="0" fontId="0" fillId="0" borderId="0" xfId="0" applyAlignment="1">
      <alignment horizontal="left" vertical="center" wrapTex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9" xfId="0" applyFont="1" applyFill="1" applyBorder="1" applyAlignment="1">
      <alignment horizontal="center" vertical="center"/>
    </xf>
    <xf numFmtId="0" fontId="20" fillId="0" borderId="3" xfId="0" applyFont="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1" fillId="4" borderId="0" xfId="0" applyFont="1" applyFill="1" applyAlignment="1">
      <alignment horizontal="center" vertical="center"/>
    </xf>
    <xf numFmtId="0" fontId="0" fillId="8" borderId="26" xfId="0" applyFill="1" applyBorder="1" applyAlignment="1">
      <alignment horizontal="center" vertical="center"/>
    </xf>
    <xf numFmtId="0" fontId="0" fillId="8" borderId="27" xfId="0" applyFill="1" applyBorder="1" applyAlignment="1">
      <alignment horizontal="center" vertical="center"/>
    </xf>
    <xf numFmtId="0" fontId="9" fillId="3" borderId="0" xfId="0" applyFont="1" applyFill="1" applyBorder="1" applyAlignment="1">
      <alignment horizontal="center" vertical="center"/>
    </xf>
    <xf numFmtId="0" fontId="2" fillId="0" borderId="0" xfId="0" applyFont="1" applyFill="1" applyBorder="1" applyAlignment="1">
      <alignment horizontal="center" vertical="center"/>
    </xf>
    <xf numFmtId="0" fontId="9" fillId="7" borderId="0" xfId="0" applyFont="1" applyFill="1" applyBorder="1" applyAlignment="1">
      <alignment horizontal="center" vertical="center"/>
    </xf>
    <xf numFmtId="0" fontId="4" fillId="6" borderId="0" xfId="0" applyFont="1" applyFill="1" applyBorder="1" applyAlignment="1">
      <alignment horizontal="center" vertical="center" wrapText="1"/>
    </xf>
    <xf numFmtId="0" fontId="0" fillId="0" borderId="0" xfId="0" applyFill="1" applyBorder="1">
      <alignment vertical="center"/>
    </xf>
    <xf numFmtId="0" fontId="0" fillId="0" borderId="0" xfId="0" applyFont="1" applyFill="1" applyBorder="1" applyAlignment="1">
      <alignment vertical="center"/>
    </xf>
    <xf numFmtId="0" fontId="4" fillId="0" borderId="0"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　</a:t>
            </a:r>
            <a:endParaRPr lang="ja-JP"/>
          </a:p>
        </c:rich>
      </c:tx>
      <c:layout>
        <c:manualLayout>
          <c:xMode val="edge"/>
          <c:yMode val="edge"/>
          <c:x val="0.23637515842839038"/>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借入残高!$B$2</c:f>
              <c:strCache>
                <c:ptCount val="1"/>
                <c:pt idx="0">
                  <c:v>21</c:v>
                </c:pt>
              </c:strCache>
            </c:strRef>
          </c:tx>
          <c:spPr>
            <a:solidFill>
              <a:schemeClr val="accent1"/>
            </a:solidFill>
            <a:ln>
              <a:noFill/>
            </a:ln>
            <a:effectLst/>
          </c:spPr>
          <c:invertIfNegative val="0"/>
          <c:dLbls>
            <c:dLbl>
              <c:idx val="0"/>
              <c:tx>
                <c:rich>
                  <a:bodyPr/>
                  <a:lstStyle/>
                  <a:p>
                    <a:fld id="{BBCE2199-34DC-486E-8034-04F53AEF1AF7}" type="VALUE">
                      <a:rPr lang="en-US" altLang="ja-JP" sz="800"/>
                      <a:pPr/>
                      <a:t>[値]</a:t>
                    </a:fld>
                    <a:r>
                      <a:rPr lang="ja-JP" altLang="en-US" sz="800"/>
                      <a:t>億円</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借入残高!$C$2</c:f>
              <c:numCache>
                <c:formatCode>#,##0_);[Red]\(#,##0\)</c:formatCode>
                <c:ptCount val="1"/>
                <c:pt idx="0">
                  <c:v>149</c:v>
                </c:pt>
              </c:numCache>
            </c:numRef>
          </c:val>
        </c:ser>
        <c:ser>
          <c:idx val="1"/>
          <c:order val="1"/>
          <c:tx>
            <c:strRef>
              <c:f>借入残高!$B$3</c:f>
              <c:strCache>
                <c:ptCount val="1"/>
                <c:pt idx="0">
                  <c:v>22</c:v>
                </c:pt>
              </c:strCache>
            </c:strRef>
          </c:tx>
          <c:spPr>
            <a:solidFill>
              <a:schemeClr val="accent2"/>
            </a:solidFill>
            <a:ln>
              <a:noFill/>
            </a:ln>
            <a:effectLst/>
          </c:spPr>
          <c:invertIfNegative val="0"/>
          <c:dLbls>
            <c:dLbl>
              <c:idx val="0"/>
              <c:tx>
                <c:rich>
                  <a:bodyPr/>
                  <a:lstStyle/>
                  <a:p>
                    <a:fld id="{E038FF5A-7588-41FA-AF85-ECA9C21D1488}" type="VALUE">
                      <a:rPr lang="en-US" altLang="ja-JP" sz="800"/>
                      <a:pPr/>
                      <a:t>[値]</a:t>
                    </a:fld>
                    <a:r>
                      <a:rPr lang="ja-JP" altLang="en-US" sz="800"/>
                      <a:t>億円</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借入残高!$C$3</c:f>
              <c:numCache>
                <c:formatCode>#,##0_);[Red]\(#,##0\)</c:formatCode>
                <c:ptCount val="1"/>
                <c:pt idx="0">
                  <c:v>144</c:v>
                </c:pt>
              </c:numCache>
            </c:numRef>
          </c:val>
        </c:ser>
        <c:ser>
          <c:idx val="2"/>
          <c:order val="2"/>
          <c:tx>
            <c:strRef>
              <c:f>借入残高!$B$4</c:f>
              <c:strCache>
                <c:ptCount val="1"/>
                <c:pt idx="0">
                  <c:v>23</c:v>
                </c:pt>
              </c:strCache>
            </c:strRef>
          </c:tx>
          <c:spPr>
            <a:solidFill>
              <a:schemeClr val="accent3"/>
            </a:solidFill>
            <a:ln>
              <a:noFill/>
            </a:ln>
            <a:effectLst/>
          </c:spPr>
          <c:invertIfNegative val="0"/>
          <c:dLbls>
            <c:dLbl>
              <c:idx val="0"/>
              <c:tx>
                <c:rich>
                  <a:bodyPr/>
                  <a:lstStyle/>
                  <a:p>
                    <a:fld id="{18B78CAD-A611-474D-AAE0-F800A0070C23}" type="VALUE">
                      <a:rPr lang="en-US" altLang="ja-JP" sz="800"/>
                      <a:pPr/>
                      <a:t>[値]</a:t>
                    </a:fld>
                    <a:r>
                      <a:rPr lang="ja-JP" altLang="en-US" sz="800"/>
                      <a:t>億円</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借入残高!$C$4</c:f>
              <c:numCache>
                <c:formatCode>#,##0_);[Red]\(#,##0\)</c:formatCode>
                <c:ptCount val="1"/>
                <c:pt idx="0">
                  <c:v>139</c:v>
                </c:pt>
              </c:numCache>
            </c:numRef>
          </c:val>
        </c:ser>
        <c:ser>
          <c:idx val="3"/>
          <c:order val="3"/>
          <c:tx>
            <c:strRef>
              <c:f>借入残高!$B$5</c:f>
              <c:strCache>
                <c:ptCount val="1"/>
                <c:pt idx="0">
                  <c:v>24</c:v>
                </c:pt>
              </c:strCache>
            </c:strRef>
          </c:tx>
          <c:spPr>
            <a:solidFill>
              <a:schemeClr val="accent4"/>
            </a:solidFill>
            <a:ln>
              <a:noFill/>
            </a:ln>
            <a:effectLst/>
          </c:spPr>
          <c:invertIfNegative val="0"/>
          <c:dLbls>
            <c:dLbl>
              <c:idx val="0"/>
              <c:tx>
                <c:rich>
                  <a:bodyPr/>
                  <a:lstStyle/>
                  <a:p>
                    <a:fld id="{389209EA-422E-4FD3-B380-4595E12B1055}" type="VALUE">
                      <a:rPr lang="en-US" altLang="ja-JP" sz="800"/>
                      <a:pPr/>
                      <a:t>[値]</a:t>
                    </a:fld>
                    <a:r>
                      <a:rPr lang="ja-JP" altLang="en-US" sz="800"/>
                      <a:t>億円</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借入残高!$C$5</c:f>
              <c:numCache>
                <c:formatCode>#,##0_);[Red]\(#,##0\)</c:formatCode>
                <c:ptCount val="1"/>
                <c:pt idx="0">
                  <c:v>136</c:v>
                </c:pt>
              </c:numCache>
            </c:numRef>
          </c:val>
        </c:ser>
        <c:ser>
          <c:idx val="4"/>
          <c:order val="4"/>
          <c:tx>
            <c:strRef>
              <c:f>借入残高!$B$6</c:f>
              <c:strCache>
                <c:ptCount val="1"/>
                <c:pt idx="0">
                  <c:v>25</c:v>
                </c:pt>
              </c:strCache>
            </c:strRef>
          </c:tx>
          <c:spPr>
            <a:solidFill>
              <a:schemeClr val="accent5"/>
            </a:solidFill>
            <a:ln>
              <a:noFill/>
            </a:ln>
            <a:effectLst/>
          </c:spPr>
          <c:invertIfNegative val="0"/>
          <c:dLbls>
            <c:dLbl>
              <c:idx val="0"/>
              <c:tx>
                <c:rich>
                  <a:bodyPr/>
                  <a:lstStyle/>
                  <a:p>
                    <a:fld id="{E9E38564-956B-4D7E-A73F-2B1B0FCFE467}" type="VALUE">
                      <a:rPr lang="en-US" altLang="ja-JP" sz="800"/>
                      <a:pPr/>
                      <a:t>[値]</a:t>
                    </a:fld>
                    <a:r>
                      <a:rPr lang="ja-JP" altLang="en-US" sz="800"/>
                      <a:t>億円</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借入残高!$C$6</c:f>
              <c:numCache>
                <c:formatCode>#,##0_);[Red]\(#,##0\)</c:formatCode>
                <c:ptCount val="1"/>
                <c:pt idx="0">
                  <c:v>134</c:v>
                </c:pt>
              </c:numCache>
            </c:numRef>
          </c:val>
        </c:ser>
        <c:ser>
          <c:idx val="5"/>
          <c:order val="5"/>
          <c:tx>
            <c:strRef>
              <c:f>借入残高!$B$7</c:f>
              <c:strCache>
                <c:ptCount val="1"/>
                <c:pt idx="0">
                  <c:v>26</c:v>
                </c:pt>
              </c:strCache>
            </c:strRef>
          </c:tx>
          <c:spPr>
            <a:solidFill>
              <a:schemeClr val="accent6"/>
            </a:solidFill>
            <a:ln>
              <a:noFill/>
            </a:ln>
            <a:effectLst/>
          </c:spPr>
          <c:invertIfNegative val="0"/>
          <c:dLbls>
            <c:dLbl>
              <c:idx val="0"/>
              <c:tx>
                <c:rich>
                  <a:bodyPr/>
                  <a:lstStyle/>
                  <a:p>
                    <a:fld id="{D4C78ABA-85EF-4BB0-BE1F-A52626A00B1E}" type="VALUE">
                      <a:rPr lang="en-US" altLang="ja-JP" sz="800"/>
                      <a:pPr/>
                      <a:t>[値]</a:t>
                    </a:fld>
                    <a:r>
                      <a:rPr lang="ja-JP" altLang="en-US" sz="800"/>
                      <a:t>億円</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借入残高!$C$7</c:f>
              <c:numCache>
                <c:formatCode>#,##0_);[Red]\(#,##0\)</c:formatCode>
                <c:ptCount val="1"/>
                <c:pt idx="0">
                  <c:v>132</c:v>
                </c:pt>
              </c:numCache>
            </c:numRef>
          </c:val>
        </c:ser>
        <c:ser>
          <c:idx val="6"/>
          <c:order val="6"/>
          <c:tx>
            <c:strRef>
              <c:f>借入残高!$B$8</c:f>
              <c:strCache>
                <c:ptCount val="1"/>
                <c:pt idx="0">
                  <c:v>27</c:v>
                </c:pt>
              </c:strCache>
            </c:strRef>
          </c:tx>
          <c:spPr>
            <a:solidFill>
              <a:schemeClr val="accent1">
                <a:lumMod val="60000"/>
              </a:schemeClr>
            </a:solidFill>
            <a:ln>
              <a:noFill/>
            </a:ln>
            <a:effectLst/>
          </c:spPr>
          <c:invertIfNegative val="0"/>
          <c:dLbls>
            <c:dLbl>
              <c:idx val="0"/>
              <c:tx>
                <c:rich>
                  <a:bodyPr/>
                  <a:lstStyle/>
                  <a:p>
                    <a:fld id="{29345E59-23C7-46E2-84DF-11C396630293}" type="VALUE">
                      <a:rPr lang="en-US" altLang="ja-JP" sz="800"/>
                      <a:pPr/>
                      <a:t>[値]</a:t>
                    </a:fld>
                    <a:r>
                      <a:rPr lang="ja-JP" altLang="en-US" sz="800"/>
                      <a:t>億円</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借入残高!$C$8</c:f>
              <c:numCache>
                <c:formatCode>#,##0_);[Red]\(#,##0\)</c:formatCode>
                <c:ptCount val="1"/>
                <c:pt idx="0">
                  <c:v>129</c:v>
                </c:pt>
              </c:numCache>
            </c:numRef>
          </c:val>
        </c:ser>
        <c:ser>
          <c:idx val="7"/>
          <c:order val="7"/>
          <c:tx>
            <c:strRef>
              <c:f>借入残高!$B$9</c:f>
              <c:strCache>
                <c:ptCount val="1"/>
                <c:pt idx="0">
                  <c:v>28</c:v>
                </c:pt>
              </c:strCache>
            </c:strRef>
          </c:tx>
          <c:spPr>
            <a:solidFill>
              <a:schemeClr val="accent2">
                <a:lumMod val="60000"/>
              </a:schemeClr>
            </a:solidFill>
            <a:ln>
              <a:noFill/>
            </a:ln>
            <a:effectLst/>
          </c:spPr>
          <c:invertIfNegative val="0"/>
          <c:dLbls>
            <c:dLbl>
              <c:idx val="0"/>
              <c:tx>
                <c:rich>
                  <a:bodyPr/>
                  <a:lstStyle/>
                  <a:p>
                    <a:fld id="{22D50315-312E-4988-995A-F752095820B7}" type="VALUE">
                      <a:rPr lang="en-US" altLang="ja-JP" sz="800"/>
                      <a:pPr/>
                      <a:t>[値]</a:t>
                    </a:fld>
                    <a:r>
                      <a:rPr lang="ja-JP" altLang="en-US" sz="800"/>
                      <a:t>億円</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借入残高!$C$9</c:f>
              <c:numCache>
                <c:formatCode>#,##0_);[Red]\(#,##0\)</c:formatCode>
                <c:ptCount val="1"/>
                <c:pt idx="0">
                  <c:v>126</c:v>
                </c:pt>
              </c:numCache>
            </c:numRef>
          </c:val>
        </c:ser>
        <c:ser>
          <c:idx val="8"/>
          <c:order val="8"/>
          <c:tx>
            <c:strRef>
              <c:f>借入残高!$B$10</c:f>
              <c:strCache>
                <c:ptCount val="1"/>
                <c:pt idx="0">
                  <c:v>29</c:v>
                </c:pt>
              </c:strCache>
            </c:strRef>
          </c:tx>
          <c:spPr>
            <a:solidFill>
              <a:schemeClr val="accent3">
                <a:lumMod val="60000"/>
              </a:schemeClr>
            </a:solidFill>
            <a:ln>
              <a:noFill/>
            </a:ln>
            <a:effectLst/>
          </c:spPr>
          <c:invertIfNegative val="0"/>
          <c:dLbls>
            <c:dLbl>
              <c:idx val="0"/>
              <c:tx>
                <c:rich>
                  <a:bodyPr/>
                  <a:lstStyle/>
                  <a:p>
                    <a:fld id="{F77FE6EA-1A5F-49CE-8817-D23223B2E23D}" type="VALUE">
                      <a:rPr lang="en-US" altLang="ja-JP" sz="800"/>
                      <a:pPr/>
                      <a:t>[値]</a:t>
                    </a:fld>
                    <a:r>
                      <a:rPr lang="ja-JP" altLang="en-US" sz="800"/>
                      <a:t>億円</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借入残高!$C$10</c:f>
              <c:numCache>
                <c:formatCode>#,##0_);[Red]\(#,##0\)</c:formatCode>
                <c:ptCount val="1"/>
                <c:pt idx="0">
                  <c:v>122</c:v>
                </c:pt>
              </c:numCache>
            </c:numRef>
          </c:val>
        </c:ser>
        <c:dLbls>
          <c:dLblPos val="outEnd"/>
          <c:showLegendKey val="0"/>
          <c:showVal val="1"/>
          <c:showCatName val="0"/>
          <c:showSerName val="0"/>
          <c:showPercent val="0"/>
          <c:showBubbleSize val="0"/>
        </c:dLbls>
        <c:gapWidth val="219"/>
        <c:overlap val="-27"/>
        <c:axId val="252759664"/>
        <c:axId val="252758488"/>
      </c:barChart>
      <c:catAx>
        <c:axId val="2527596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2758488"/>
        <c:crosses val="autoZero"/>
        <c:auto val="1"/>
        <c:lblAlgn val="ctr"/>
        <c:lblOffset val="100"/>
        <c:noMultiLvlLbl val="0"/>
      </c:catAx>
      <c:valAx>
        <c:axId val="252758488"/>
        <c:scaling>
          <c:orientation val="minMax"/>
          <c:max val="150"/>
          <c:min val="11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lvl="1" algn="ctr" rtl="0">
                  <a:defRPr sz="1000" b="0" i="0" u="none" strike="noStrike" kern="1200" baseline="0">
                    <a:solidFill>
                      <a:sysClr val="windowText" lastClr="000000">
                        <a:lumMod val="65000"/>
                        <a:lumOff val="35000"/>
                      </a:sysClr>
                    </a:solidFill>
                    <a:latin typeface="+mn-lt"/>
                    <a:ea typeface="+mn-ea"/>
                    <a:cs typeface="+mn-cs"/>
                  </a:defRPr>
                </a:pPr>
                <a:r>
                  <a:rPr lang="ja-JP" altLang="en-US" sz="800"/>
                  <a:t>単位：億円</a:t>
                </a:r>
              </a:p>
            </c:rich>
          </c:tx>
          <c:layout>
            <c:manualLayout>
              <c:xMode val="edge"/>
              <c:yMode val="edge"/>
              <c:x val="0.11000089817670132"/>
              <c:y val="5.9193666837184071E-2"/>
            </c:manualLayout>
          </c:layout>
          <c:overlay val="0"/>
          <c:spPr>
            <a:noFill/>
            <a:ln>
              <a:noFill/>
            </a:ln>
            <a:effectLst/>
          </c:spPr>
          <c:txPr>
            <a:bodyPr rot="0" spcFirstLastPara="1" vertOverflow="ellipsis" wrap="square" anchor="ctr" anchorCtr="1"/>
            <a:lstStyle/>
            <a:p>
              <a:pPr lvl="1" algn="ctr" rtl="0">
                <a:defRPr sz="1000" b="0" i="0" u="none" strike="noStrike" kern="1200" baseline="0">
                  <a:solidFill>
                    <a:sysClr val="windowText" lastClr="000000">
                      <a:lumMod val="65000"/>
                      <a:lumOff val="35000"/>
                    </a:sysClr>
                  </a:solidFill>
                  <a:latin typeface="+mn-lt"/>
                  <a:ea typeface="+mn-ea"/>
                  <a:cs typeface="+mn-cs"/>
                </a:defRPr>
              </a:pPr>
              <a:endParaRPr lang="ja-JP"/>
            </a:p>
          </c:txPr>
        </c:title>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2759664"/>
        <c:crosses val="autoZero"/>
        <c:crossBetween val="between"/>
      </c:valAx>
      <c:spPr>
        <a:noFill/>
        <a:ln>
          <a:noFill/>
        </a:ln>
        <a:effectLst/>
      </c:spPr>
    </c:plotArea>
    <c:legend>
      <c:legendPos val="b"/>
      <c:layout>
        <c:manualLayout>
          <c:xMode val="edge"/>
          <c:yMode val="edge"/>
          <c:x val="0.24096994600120919"/>
          <c:y val="0.85794626017919784"/>
          <c:w val="0.69871199381263038"/>
          <c:h val="0.114275803905526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　</a:t>
            </a:r>
            <a:endParaRPr lang="ja-JP"/>
          </a:p>
        </c:rich>
      </c:tx>
      <c:layout>
        <c:manualLayout>
          <c:xMode val="edge"/>
          <c:yMode val="edge"/>
          <c:x val="0.23637515842839038"/>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借入残高!$B$2</c:f>
              <c:strCache>
                <c:ptCount val="1"/>
                <c:pt idx="0">
                  <c:v>21</c:v>
                </c:pt>
              </c:strCache>
            </c:strRef>
          </c:tx>
          <c:spPr>
            <a:solidFill>
              <a:schemeClr val="accent1"/>
            </a:solidFill>
            <a:ln>
              <a:noFill/>
            </a:ln>
            <a:effectLst/>
          </c:spPr>
          <c:invertIfNegative val="0"/>
          <c:dLbls>
            <c:dLbl>
              <c:idx val="0"/>
              <c:tx>
                <c:rich>
                  <a:bodyPr/>
                  <a:lstStyle/>
                  <a:p>
                    <a:fld id="{BBCE2199-34DC-486E-8034-04F53AEF1AF7}" type="VALUE">
                      <a:rPr lang="en-US" altLang="ja-JP" sz="800"/>
                      <a:pPr/>
                      <a:t>[値]</a:t>
                    </a:fld>
                    <a:r>
                      <a:rPr lang="ja-JP" altLang="en-US" sz="800"/>
                      <a:t>億円</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借入残高!$C$2</c:f>
              <c:numCache>
                <c:formatCode>#,##0_);[Red]\(#,##0\)</c:formatCode>
                <c:ptCount val="1"/>
                <c:pt idx="0">
                  <c:v>149</c:v>
                </c:pt>
              </c:numCache>
            </c:numRef>
          </c:val>
        </c:ser>
        <c:ser>
          <c:idx val="1"/>
          <c:order val="1"/>
          <c:tx>
            <c:strRef>
              <c:f>借入残高!$B$3</c:f>
              <c:strCache>
                <c:ptCount val="1"/>
                <c:pt idx="0">
                  <c:v>22</c:v>
                </c:pt>
              </c:strCache>
            </c:strRef>
          </c:tx>
          <c:spPr>
            <a:solidFill>
              <a:schemeClr val="accent2"/>
            </a:solidFill>
            <a:ln>
              <a:noFill/>
            </a:ln>
            <a:effectLst/>
          </c:spPr>
          <c:invertIfNegative val="0"/>
          <c:dLbls>
            <c:dLbl>
              <c:idx val="0"/>
              <c:tx>
                <c:rich>
                  <a:bodyPr/>
                  <a:lstStyle/>
                  <a:p>
                    <a:fld id="{E038FF5A-7588-41FA-AF85-ECA9C21D1488}" type="VALUE">
                      <a:rPr lang="en-US" altLang="ja-JP" sz="800"/>
                      <a:pPr/>
                      <a:t>[値]</a:t>
                    </a:fld>
                    <a:r>
                      <a:rPr lang="ja-JP" altLang="en-US" sz="800"/>
                      <a:t>億円</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借入残高!$C$3</c:f>
              <c:numCache>
                <c:formatCode>#,##0_);[Red]\(#,##0\)</c:formatCode>
                <c:ptCount val="1"/>
                <c:pt idx="0">
                  <c:v>144</c:v>
                </c:pt>
              </c:numCache>
            </c:numRef>
          </c:val>
        </c:ser>
        <c:ser>
          <c:idx val="2"/>
          <c:order val="2"/>
          <c:tx>
            <c:strRef>
              <c:f>借入残高!$B$4</c:f>
              <c:strCache>
                <c:ptCount val="1"/>
                <c:pt idx="0">
                  <c:v>23</c:v>
                </c:pt>
              </c:strCache>
            </c:strRef>
          </c:tx>
          <c:spPr>
            <a:solidFill>
              <a:schemeClr val="accent3"/>
            </a:solidFill>
            <a:ln>
              <a:noFill/>
            </a:ln>
            <a:effectLst/>
          </c:spPr>
          <c:invertIfNegative val="0"/>
          <c:dLbls>
            <c:dLbl>
              <c:idx val="0"/>
              <c:tx>
                <c:rich>
                  <a:bodyPr/>
                  <a:lstStyle/>
                  <a:p>
                    <a:fld id="{18B78CAD-A611-474D-AAE0-F800A0070C23}" type="VALUE">
                      <a:rPr lang="en-US" altLang="ja-JP" sz="800"/>
                      <a:pPr/>
                      <a:t>[値]</a:t>
                    </a:fld>
                    <a:r>
                      <a:rPr lang="ja-JP" altLang="en-US" sz="800"/>
                      <a:t>億円</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借入残高!$C$4</c:f>
              <c:numCache>
                <c:formatCode>#,##0_);[Red]\(#,##0\)</c:formatCode>
                <c:ptCount val="1"/>
                <c:pt idx="0">
                  <c:v>139</c:v>
                </c:pt>
              </c:numCache>
            </c:numRef>
          </c:val>
        </c:ser>
        <c:ser>
          <c:idx val="3"/>
          <c:order val="3"/>
          <c:tx>
            <c:strRef>
              <c:f>借入残高!$B$5</c:f>
              <c:strCache>
                <c:ptCount val="1"/>
                <c:pt idx="0">
                  <c:v>24</c:v>
                </c:pt>
              </c:strCache>
            </c:strRef>
          </c:tx>
          <c:spPr>
            <a:solidFill>
              <a:schemeClr val="accent4"/>
            </a:solidFill>
            <a:ln>
              <a:noFill/>
            </a:ln>
            <a:effectLst/>
          </c:spPr>
          <c:invertIfNegative val="0"/>
          <c:dLbls>
            <c:dLbl>
              <c:idx val="0"/>
              <c:tx>
                <c:rich>
                  <a:bodyPr/>
                  <a:lstStyle/>
                  <a:p>
                    <a:fld id="{389209EA-422E-4FD3-B380-4595E12B1055}" type="VALUE">
                      <a:rPr lang="en-US" altLang="ja-JP" sz="800"/>
                      <a:pPr/>
                      <a:t>[値]</a:t>
                    </a:fld>
                    <a:r>
                      <a:rPr lang="ja-JP" altLang="en-US" sz="800"/>
                      <a:t>億円</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借入残高!$C$5</c:f>
              <c:numCache>
                <c:formatCode>#,##0_);[Red]\(#,##0\)</c:formatCode>
                <c:ptCount val="1"/>
                <c:pt idx="0">
                  <c:v>136</c:v>
                </c:pt>
              </c:numCache>
            </c:numRef>
          </c:val>
        </c:ser>
        <c:ser>
          <c:idx val="4"/>
          <c:order val="4"/>
          <c:tx>
            <c:strRef>
              <c:f>借入残高!$B$6</c:f>
              <c:strCache>
                <c:ptCount val="1"/>
                <c:pt idx="0">
                  <c:v>25</c:v>
                </c:pt>
              </c:strCache>
            </c:strRef>
          </c:tx>
          <c:spPr>
            <a:solidFill>
              <a:schemeClr val="accent5"/>
            </a:solidFill>
            <a:ln>
              <a:noFill/>
            </a:ln>
            <a:effectLst/>
          </c:spPr>
          <c:invertIfNegative val="0"/>
          <c:dLbls>
            <c:dLbl>
              <c:idx val="0"/>
              <c:tx>
                <c:rich>
                  <a:bodyPr/>
                  <a:lstStyle/>
                  <a:p>
                    <a:fld id="{E9E38564-956B-4D7E-A73F-2B1B0FCFE467}" type="VALUE">
                      <a:rPr lang="en-US" altLang="ja-JP" sz="800"/>
                      <a:pPr/>
                      <a:t>[値]</a:t>
                    </a:fld>
                    <a:r>
                      <a:rPr lang="ja-JP" altLang="en-US" sz="800"/>
                      <a:t>億円</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借入残高!$C$6</c:f>
              <c:numCache>
                <c:formatCode>#,##0_);[Red]\(#,##0\)</c:formatCode>
                <c:ptCount val="1"/>
                <c:pt idx="0">
                  <c:v>134</c:v>
                </c:pt>
              </c:numCache>
            </c:numRef>
          </c:val>
        </c:ser>
        <c:ser>
          <c:idx val="5"/>
          <c:order val="5"/>
          <c:tx>
            <c:strRef>
              <c:f>借入残高!$B$7</c:f>
              <c:strCache>
                <c:ptCount val="1"/>
                <c:pt idx="0">
                  <c:v>26</c:v>
                </c:pt>
              </c:strCache>
            </c:strRef>
          </c:tx>
          <c:spPr>
            <a:solidFill>
              <a:schemeClr val="accent6"/>
            </a:solidFill>
            <a:ln>
              <a:noFill/>
            </a:ln>
            <a:effectLst/>
          </c:spPr>
          <c:invertIfNegative val="0"/>
          <c:dLbls>
            <c:dLbl>
              <c:idx val="0"/>
              <c:tx>
                <c:rich>
                  <a:bodyPr/>
                  <a:lstStyle/>
                  <a:p>
                    <a:fld id="{D4C78ABA-85EF-4BB0-BE1F-A52626A00B1E}" type="VALUE">
                      <a:rPr lang="en-US" altLang="ja-JP" sz="800"/>
                      <a:pPr/>
                      <a:t>[値]</a:t>
                    </a:fld>
                    <a:r>
                      <a:rPr lang="ja-JP" altLang="en-US" sz="800"/>
                      <a:t>億円</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借入残高!$C$7</c:f>
              <c:numCache>
                <c:formatCode>#,##0_);[Red]\(#,##0\)</c:formatCode>
                <c:ptCount val="1"/>
                <c:pt idx="0">
                  <c:v>132</c:v>
                </c:pt>
              </c:numCache>
            </c:numRef>
          </c:val>
        </c:ser>
        <c:ser>
          <c:idx val="6"/>
          <c:order val="6"/>
          <c:tx>
            <c:strRef>
              <c:f>借入残高!$B$8</c:f>
              <c:strCache>
                <c:ptCount val="1"/>
                <c:pt idx="0">
                  <c:v>27</c:v>
                </c:pt>
              </c:strCache>
            </c:strRef>
          </c:tx>
          <c:spPr>
            <a:solidFill>
              <a:schemeClr val="accent1">
                <a:lumMod val="60000"/>
              </a:schemeClr>
            </a:solidFill>
            <a:ln>
              <a:noFill/>
            </a:ln>
            <a:effectLst/>
          </c:spPr>
          <c:invertIfNegative val="0"/>
          <c:dLbls>
            <c:dLbl>
              <c:idx val="0"/>
              <c:tx>
                <c:rich>
                  <a:bodyPr/>
                  <a:lstStyle/>
                  <a:p>
                    <a:fld id="{29345E59-23C7-46E2-84DF-11C396630293}" type="VALUE">
                      <a:rPr lang="en-US" altLang="ja-JP" sz="800"/>
                      <a:pPr/>
                      <a:t>[値]</a:t>
                    </a:fld>
                    <a:r>
                      <a:rPr lang="ja-JP" altLang="en-US" sz="800"/>
                      <a:t>億円</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借入残高!$C$8</c:f>
              <c:numCache>
                <c:formatCode>#,##0_);[Red]\(#,##0\)</c:formatCode>
                <c:ptCount val="1"/>
                <c:pt idx="0">
                  <c:v>129</c:v>
                </c:pt>
              </c:numCache>
            </c:numRef>
          </c:val>
        </c:ser>
        <c:ser>
          <c:idx val="7"/>
          <c:order val="7"/>
          <c:tx>
            <c:strRef>
              <c:f>借入残高!$B$9</c:f>
              <c:strCache>
                <c:ptCount val="1"/>
                <c:pt idx="0">
                  <c:v>28</c:v>
                </c:pt>
              </c:strCache>
            </c:strRef>
          </c:tx>
          <c:spPr>
            <a:solidFill>
              <a:schemeClr val="accent2">
                <a:lumMod val="60000"/>
              </a:schemeClr>
            </a:solidFill>
            <a:ln>
              <a:noFill/>
            </a:ln>
            <a:effectLst/>
          </c:spPr>
          <c:invertIfNegative val="0"/>
          <c:dLbls>
            <c:dLbl>
              <c:idx val="0"/>
              <c:tx>
                <c:rich>
                  <a:bodyPr/>
                  <a:lstStyle/>
                  <a:p>
                    <a:fld id="{22D50315-312E-4988-995A-F752095820B7}" type="VALUE">
                      <a:rPr lang="en-US" altLang="ja-JP" sz="800"/>
                      <a:pPr/>
                      <a:t>[値]</a:t>
                    </a:fld>
                    <a:r>
                      <a:rPr lang="ja-JP" altLang="en-US" sz="800"/>
                      <a:t>億円</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借入残高!$C$9</c:f>
              <c:numCache>
                <c:formatCode>#,##0_);[Red]\(#,##0\)</c:formatCode>
                <c:ptCount val="1"/>
                <c:pt idx="0">
                  <c:v>126</c:v>
                </c:pt>
              </c:numCache>
            </c:numRef>
          </c:val>
        </c:ser>
        <c:ser>
          <c:idx val="8"/>
          <c:order val="8"/>
          <c:tx>
            <c:strRef>
              <c:f>借入残高!$B$10</c:f>
              <c:strCache>
                <c:ptCount val="1"/>
                <c:pt idx="0">
                  <c:v>29</c:v>
                </c:pt>
              </c:strCache>
            </c:strRef>
          </c:tx>
          <c:spPr>
            <a:solidFill>
              <a:schemeClr val="accent3">
                <a:lumMod val="60000"/>
              </a:schemeClr>
            </a:solidFill>
            <a:ln>
              <a:noFill/>
            </a:ln>
            <a:effectLst/>
          </c:spPr>
          <c:invertIfNegative val="0"/>
          <c:dLbls>
            <c:dLbl>
              <c:idx val="0"/>
              <c:tx>
                <c:rich>
                  <a:bodyPr/>
                  <a:lstStyle/>
                  <a:p>
                    <a:fld id="{F77FE6EA-1A5F-49CE-8817-D23223B2E23D}" type="VALUE">
                      <a:rPr lang="en-US" altLang="ja-JP" sz="800"/>
                      <a:pPr/>
                      <a:t>[値]</a:t>
                    </a:fld>
                    <a:r>
                      <a:rPr lang="ja-JP" altLang="en-US" sz="800"/>
                      <a:t>億円</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借入残高!$C$10</c:f>
              <c:numCache>
                <c:formatCode>#,##0_);[Red]\(#,##0\)</c:formatCode>
                <c:ptCount val="1"/>
                <c:pt idx="0">
                  <c:v>122</c:v>
                </c:pt>
              </c:numCache>
            </c:numRef>
          </c:val>
        </c:ser>
        <c:dLbls>
          <c:dLblPos val="outEnd"/>
          <c:showLegendKey val="0"/>
          <c:showVal val="1"/>
          <c:showCatName val="0"/>
          <c:showSerName val="0"/>
          <c:showPercent val="0"/>
          <c:showBubbleSize val="0"/>
        </c:dLbls>
        <c:gapWidth val="219"/>
        <c:overlap val="-27"/>
        <c:axId val="254333336"/>
        <c:axId val="254332552"/>
      </c:barChart>
      <c:catAx>
        <c:axId val="2543333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4332552"/>
        <c:crosses val="autoZero"/>
        <c:auto val="1"/>
        <c:lblAlgn val="ctr"/>
        <c:lblOffset val="100"/>
        <c:noMultiLvlLbl val="0"/>
      </c:catAx>
      <c:valAx>
        <c:axId val="254332552"/>
        <c:scaling>
          <c:orientation val="minMax"/>
          <c:max val="150"/>
          <c:min val="11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lvl="1" algn="ctr" rtl="0">
                  <a:defRPr sz="1000" b="0" i="0" u="none" strike="noStrike" kern="1200" baseline="0">
                    <a:solidFill>
                      <a:sysClr val="windowText" lastClr="000000">
                        <a:lumMod val="65000"/>
                        <a:lumOff val="35000"/>
                      </a:sysClr>
                    </a:solidFill>
                    <a:latin typeface="+mn-lt"/>
                    <a:ea typeface="+mn-ea"/>
                    <a:cs typeface="+mn-cs"/>
                  </a:defRPr>
                </a:pPr>
                <a:r>
                  <a:rPr lang="ja-JP" altLang="en-US" sz="800"/>
                  <a:t>単位：億円</a:t>
                </a:r>
              </a:p>
            </c:rich>
          </c:tx>
          <c:layout>
            <c:manualLayout>
              <c:xMode val="edge"/>
              <c:yMode val="edge"/>
              <c:x val="0.11000089817670132"/>
              <c:y val="5.9193666837184071E-2"/>
            </c:manualLayout>
          </c:layout>
          <c:overlay val="0"/>
          <c:spPr>
            <a:noFill/>
            <a:ln>
              <a:noFill/>
            </a:ln>
            <a:effectLst/>
          </c:spPr>
          <c:txPr>
            <a:bodyPr rot="0" spcFirstLastPara="1" vertOverflow="ellipsis" wrap="square" anchor="ctr" anchorCtr="1"/>
            <a:lstStyle/>
            <a:p>
              <a:pPr lvl="1" algn="ctr" rtl="0">
                <a:defRPr sz="1000" b="0" i="0" u="none" strike="noStrike" kern="1200" baseline="0">
                  <a:solidFill>
                    <a:sysClr val="windowText" lastClr="000000">
                      <a:lumMod val="65000"/>
                      <a:lumOff val="35000"/>
                    </a:sysClr>
                  </a:solidFill>
                  <a:latin typeface="+mn-lt"/>
                  <a:ea typeface="+mn-ea"/>
                  <a:cs typeface="+mn-cs"/>
                </a:defRPr>
              </a:pPr>
              <a:endParaRPr lang="ja-JP"/>
            </a:p>
          </c:txPr>
        </c:title>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4333336"/>
        <c:crosses val="autoZero"/>
        <c:crossBetween val="between"/>
      </c:valAx>
      <c:spPr>
        <a:noFill/>
        <a:ln>
          <a:noFill/>
        </a:ln>
        <a:effectLst/>
      </c:spPr>
    </c:plotArea>
    <c:legend>
      <c:legendPos val="b"/>
      <c:layout>
        <c:manualLayout>
          <c:xMode val="edge"/>
          <c:yMode val="edge"/>
          <c:x val="0.24096994600120919"/>
          <c:y val="0.85794626017919784"/>
          <c:w val="0.69871199381263038"/>
          <c:h val="0.114275803905526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下水道事業の借金残高</a:t>
            </a:r>
            <a:endParaRPr lang="ja-JP"/>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借入残高!$B$2</c:f>
              <c:strCache>
                <c:ptCount val="1"/>
                <c:pt idx="0">
                  <c:v>21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借入残高!$C$2</c:f>
              <c:numCache>
                <c:formatCode>#,##0_);[Red]\(#,##0\)</c:formatCode>
                <c:ptCount val="1"/>
                <c:pt idx="0">
                  <c:v>149</c:v>
                </c:pt>
              </c:numCache>
            </c:numRef>
          </c:val>
        </c:ser>
        <c:ser>
          <c:idx val="1"/>
          <c:order val="1"/>
          <c:tx>
            <c:strRef>
              <c:f>借入残高!$B$3</c:f>
              <c:strCache>
                <c:ptCount val="1"/>
                <c:pt idx="0">
                  <c:v>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借入残高!$C$3</c:f>
              <c:numCache>
                <c:formatCode>#,##0_);[Red]\(#,##0\)</c:formatCode>
                <c:ptCount val="1"/>
                <c:pt idx="0">
                  <c:v>144</c:v>
                </c:pt>
              </c:numCache>
            </c:numRef>
          </c:val>
        </c:ser>
        <c:ser>
          <c:idx val="2"/>
          <c:order val="2"/>
          <c:tx>
            <c:strRef>
              <c:f>借入残高!$B$4</c:f>
              <c:strCache>
                <c:ptCount val="1"/>
                <c:pt idx="0">
                  <c:v>23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借入残高!$C$4</c:f>
              <c:numCache>
                <c:formatCode>#,##0_);[Red]\(#,##0\)</c:formatCode>
                <c:ptCount val="1"/>
                <c:pt idx="0">
                  <c:v>139</c:v>
                </c:pt>
              </c:numCache>
            </c:numRef>
          </c:val>
        </c:ser>
        <c:ser>
          <c:idx val="3"/>
          <c:order val="3"/>
          <c:tx>
            <c:strRef>
              <c:f>借入残高!$B$5</c:f>
              <c:strCache>
                <c:ptCount val="1"/>
                <c:pt idx="0">
                  <c:v>24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借入残高!$C$5</c:f>
              <c:numCache>
                <c:formatCode>#,##0_);[Red]\(#,##0\)</c:formatCode>
                <c:ptCount val="1"/>
                <c:pt idx="0">
                  <c:v>136</c:v>
                </c:pt>
              </c:numCache>
            </c:numRef>
          </c:val>
        </c:ser>
        <c:ser>
          <c:idx val="4"/>
          <c:order val="4"/>
          <c:tx>
            <c:strRef>
              <c:f>借入残高!$B$6</c:f>
              <c:strCache>
                <c:ptCount val="1"/>
                <c:pt idx="0">
                  <c:v>25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借入残高!$C$6</c:f>
              <c:numCache>
                <c:formatCode>#,##0_);[Red]\(#,##0\)</c:formatCode>
                <c:ptCount val="1"/>
                <c:pt idx="0">
                  <c:v>134</c:v>
                </c:pt>
              </c:numCache>
            </c:numRef>
          </c:val>
        </c:ser>
        <c:ser>
          <c:idx val="5"/>
          <c:order val="5"/>
          <c:tx>
            <c:strRef>
              <c:f>借入残高!$B$7</c:f>
              <c:strCache>
                <c:ptCount val="1"/>
                <c:pt idx="0">
                  <c:v>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借入残高!$C$7</c:f>
              <c:numCache>
                <c:formatCode>#,##0_);[Red]\(#,##0\)</c:formatCode>
                <c:ptCount val="1"/>
                <c:pt idx="0">
                  <c:v>132</c:v>
                </c:pt>
              </c:numCache>
            </c:numRef>
          </c:val>
        </c:ser>
        <c:ser>
          <c:idx val="6"/>
          <c:order val="6"/>
          <c:tx>
            <c:strRef>
              <c:f>借入残高!$B$8</c:f>
              <c:strCache>
                <c:ptCount val="1"/>
                <c:pt idx="0">
                  <c:v>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借入残高!$C$8</c:f>
              <c:numCache>
                <c:formatCode>#,##0_);[Red]\(#,##0\)</c:formatCode>
                <c:ptCount val="1"/>
                <c:pt idx="0">
                  <c:v>129</c:v>
                </c:pt>
              </c:numCache>
            </c:numRef>
          </c:val>
        </c:ser>
        <c:ser>
          <c:idx val="7"/>
          <c:order val="7"/>
          <c:tx>
            <c:strRef>
              <c:f>借入残高!$B$9</c:f>
              <c:strCache>
                <c:ptCount val="1"/>
                <c:pt idx="0">
                  <c:v>28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借入残高!$C$9</c:f>
              <c:numCache>
                <c:formatCode>#,##0_);[Red]\(#,##0\)</c:formatCode>
                <c:ptCount val="1"/>
                <c:pt idx="0">
                  <c:v>126</c:v>
                </c:pt>
              </c:numCache>
            </c:numRef>
          </c:val>
        </c:ser>
        <c:ser>
          <c:idx val="8"/>
          <c:order val="8"/>
          <c:tx>
            <c:strRef>
              <c:f>借入残高!$B$10</c:f>
              <c:strCache>
                <c:ptCount val="1"/>
                <c:pt idx="0">
                  <c:v>29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借入残高!$C$1</c:f>
              <c:numCache>
                <c:formatCode>General</c:formatCode>
                <c:ptCount val="1"/>
              </c:numCache>
            </c:numRef>
          </c:cat>
          <c:val>
            <c:numRef>
              <c:f>借入残高!$C$10</c:f>
              <c:numCache>
                <c:formatCode>#,##0_);[Red]\(#,##0\)</c:formatCode>
                <c:ptCount val="1"/>
                <c:pt idx="0">
                  <c:v>122</c:v>
                </c:pt>
              </c:numCache>
            </c:numRef>
          </c:val>
        </c:ser>
        <c:dLbls>
          <c:dLblPos val="outEnd"/>
          <c:showLegendKey val="0"/>
          <c:showVal val="1"/>
          <c:showCatName val="0"/>
          <c:showSerName val="0"/>
          <c:showPercent val="0"/>
          <c:showBubbleSize val="0"/>
        </c:dLbls>
        <c:gapWidth val="219"/>
        <c:overlap val="-27"/>
        <c:axId val="537040720"/>
        <c:axId val="624182040"/>
      </c:barChart>
      <c:catAx>
        <c:axId val="5370407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4182040"/>
        <c:crosses val="autoZero"/>
        <c:auto val="1"/>
        <c:lblAlgn val="ctr"/>
        <c:lblOffset val="100"/>
        <c:noMultiLvlLbl val="0"/>
      </c:catAx>
      <c:valAx>
        <c:axId val="624182040"/>
        <c:scaling>
          <c:orientation val="minMax"/>
          <c:max val="150"/>
          <c:min val="1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lvl="1" algn="ctr" rtl="0">
                  <a:defRPr sz="1000" b="0" i="0" u="none" strike="noStrike" kern="1200" baseline="0">
                    <a:solidFill>
                      <a:sysClr val="windowText" lastClr="000000">
                        <a:lumMod val="65000"/>
                        <a:lumOff val="35000"/>
                      </a:sysClr>
                    </a:solidFill>
                    <a:latin typeface="+mn-lt"/>
                    <a:ea typeface="+mn-ea"/>
                    <a:cs typeface="+mn-cs"/>
                  </a:defRPr>
                </a:pPr>
                <a:r>
                  <a:rPr lang="ja-JP" altLang="en-US"/>
                  <a:t>単位：億円</a:t>
                </a:r>
              </a:p>
            </c:rich>
          </c:tx>
          <c:layout>
            <c:manualLayout>
              <c:xMode val="edge"/>
              <c:yMode val="edge"/>
              <c:x val="0.14295396004394939"/>
              <c:y val="5.9193642461358997E-2"/>
            </c:manualLayout>
          </c:layout>
          <c:overlay val="0"/>
          <c:spPr>
            <a:noFill/>
            <a:ln>
              <a:noFill/>
            </a:ln>
            <a:effectLst/>
          </c:spPr>
          <c:txPr>
            <a:bodyPr rot="0" spcFirstLastPara="1" vertOverflow="ellipsis" wrap="square" anchor="ctr" anchorCtr="1"/>
            <a:lstStyle/>
            <a:p>
              <a:pPr lvl="1" algn="ctr" rtl="0">
                <a:defRPr sz="1000" b="0" i="0" u="none" strike="noStrike" kern="1200" baseline="0">
                  <a:solidFill>
                    <a:sysClr val="windowText" lastClr="000000">
                      <a:lumMod val="65000"/>
                      <a:lumOff val="35000"/>
                    </a:sysClr>
                  </a:solidFill>
                  <a:latin typeface="+mn-lt"/>
                  <a:ea typeface="+mn-ea"/>
                  <a:cs typeface="+mn-cs"/>
                </a:defRPr>
              </a:pPr>
              <a:endParaRPr lang="ja-JP"/>
            </a:p>
          </c:txPr>
        </c:title>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37040720"/>
        <c:crosses val="autoZero"/>
        <c:crossBetween val="between"/>
      </c:valAx>
      <c:spPr>
        <a:noFill/>
        <a:ln>
          <a:noFill/>
        </a:ln>
        <a:effectLst/>
      </c:spPr>
    </c:plotArea>
    <c:legend>
      <c:legendPos val="b"/>
      <c:layout>
        <c:manualLayout>
          <c:xMode val="edge"/>
          <c:yMode val="edge"/>
          <c:x val="0.1343464566929134"/>
          <c:y val="0.89409667541557303"/>
          <c:w val="0.79519597550306209"/>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84</xdr:row>
      <xdr:rowOff>9525</xdr:rowOff>
    </xdr:from>
    <xdr:to>
      <xdr:col>34</xdr:col>
      <xdr:colOff>161925</xdr:colOff>
      <xdr:row>99</xdr:row>
      <xdr:rowOff>76200</xdr:rowOff>
    </xdr:to>
    <xdr:pic>
      <xdr:nvPicPr>
        <xdr:cNvPr id="7" name="図 6"/>
        <xdr:cNvPicPr>
          <a:picLocks noChangeAspect="1"/>
        </xdr:cNvPicPr>
      </xdr:nvPicPr>
      <xdr:blipFill>
        <a:blip xmlns:r="http://schemas.openxmlformats.org/officeDocument/2006/relationships" r:embed="rId1"/>
        <a:stretch>
          <a:fillRect/>
        </a:stretch>
      </xdr:blipFill>
      <xdr:spPr>
        <a:xfrm>
          <a:off x="533400" y="8439150"/>
          <a:ext cx="5457825" cy="1352550"/>
        </a:xfrm>
        <a:prstGeom prst="rect">
          <a:avLst/>
        </a:prstGeom>
      </xdr:spPr>
    </xdr:pic>
    <xdr:clientData/>
  </xdr:twoCellAnchor>
  <xdr:twoCellAnchor editAs="oneCell">
    <xdr:from>
      <xdr:col>3</xdr:col>
      <xdr:colOff>95250</xdr:colOff>
      <xdr:row>11</xdr:row>
      <xdr:rowOff>38100</xdr:rowOff>
    </xdr:from>
    <xdr:to>
      <xdr:col>41</xdr:col>
      <xdr:colOff>151328</xdr:colOff>
      <xdr:row>18</xdr:row>
      <xdr:rowOff>104775</xdr:rowOff>
    </xdr:to>
    <xdr:pic>
      <xdr:nvPicPr>
        <xdr:cNvPr id="3" name="図 2"/>
        <xdr:cNvPicPr>
          <a:picLocks noChangeAspect="1"/>
        </xdr:cNvPicPr>
      </xdr:nvPicPr>
      <xdr:blipFill>
        <a:blip xmlns:r="http://schemas.openxmlformats.org/officeDocument/2006/relationships" r:embed="rId2"/>
        <a:stretch>
          <a:fillRect/>
        </a:stretch>
      </xdr:blipFill>
      <xdr:spPr>
        <a:xfrm>
          <a:off x="609600" y="1962150"/>
          <a:ext cx="6542603" cy="876300"/>
        </a:xfrm>
        <a:prstGeom prst="rect">
          <a:avLst/>
        </a:prstGeom>
      </xdr:spPr>
    </xdr:pic>
    <xdr:clientData/>
  </xdr:twoCellAnchor>
  <xdr:twoCellAnchor editAs="oneCell">
    <xdr:from>
      <xdr:col>35</xdr:col>
      <xdr:colOff>145473</xdr:colOff>
      <xdr:row>77</xdr:row>
      <xdr:rowOff>3920</xdr:rowOff>
    </xdr:from>
    <xdr:to>
      <xdr:col>42</xdr:col>
      <xdr:colOff>34636</xdr:colOff>
      <xdr:row>93</xdr:row>
      <xdr:rowOff>15657</xdr:rowOff>
    </xdr:to>
    <xdr:pic>
      <xdr:nvPicPr>
        <xdr:cNvPr id="4" name="図 3" descr="http://www.jswa.jp/download/download_suisui/suisui/type005.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46223" y="7833470"/>
          <a:ext cx="1060738" cy="13833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19050</xdr:colOff>
      <xdr:row>73</xdr:row>
      <xdr:rowOff>47625</xdr:rowOff>
    </xdr:from>
    <xdr:to>
      <xdr:col>30</xdr:col>
      <xdr:colOff>142875</xdr:colOff>
      <xdr:row>82</xdr:row>
      <xdr:rowOff>9525</xdr:rowOff>
    </xdr:to>
    <xdr:sp macro="" textlink="">
      <xdr:nvSpPr>
        <xdr:cNvPr id="6" name="四角形吹き出し 5"/>
        <xdr:cNvSpPr/>
      </xdr:nvSpPr>
      <xdr:spPr>
        <a:xfrm>
          <a:off x="533400" y="7534275"/>
          <a:ext cx="4752975" cy="733425"/>
        </a:xfrm>
        <a:prstGeom prst="wedgeRectCallout">
          <a:avLst>
            <a:gd name="adj1" fmla="val 68875"/>
            <a:gd name="adj2" fmla="val 50476"/>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j-ea"/>
              <a:ea typeface="+mj-ea"/>
            </a:rPr>
            <a:t>過去５年間の下水道普及状況の推移は下の表のとおりです。</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毎年着実に下水道が使える区域を拡げ，多くのご家庭の皆さんに下水道を利用していただいています。</a:t>
          </a:r>
          <a:endParaRPr kumimoji="1" lang="en-US" altLang="ja-JP" sz="1000">
            <a:solidFill>
              <a:sysClr val="windowText" lastClr="000000"/>
            </a:solidFill>
            <a:latin typeface="+mj-ea"/>
            <a:ea typeface="+mj-ea"/>
          </a:endParaRPr>
        </a:p>
      </xdr:txBody>
    </xdr:sp>
    <xdr:clientData/>
  </xdr:twoCellAnchor>
  <xdr:twoCellAnchor>
    <xdr:from>
      <xdr:col>2</xdr:col>
      <xdr:colOff>104775</xdr:colOff>
      <xdr:row>22</xdr:row>
      <xdr:rowOff>9526</xdr:rowOff>
    </xdr:from>
    <xdr:to>
      <xdr:col>17</xdr:col>
      <xdr:colOff>9525</xdr:colOff>
      <xdr:row>46</xdr:row>
      <xdr:rowOff>66675</xdr:rowOff>
    </xdr:to>
    <xdr:sp macro="" textlink="">
      <xdr:nvSpPr>
        <xdr:cNvPr id="12" name="角丸四角形吹き出し 11"/>
        <xdr:cNvSpPr/>
      </xdr:nvSpPr>
      <xdr:spPr>
        <a:xfrm>
          <a:off x="447675" y="3171826"/>
          <a:ext cx="2476500" cy="2114549"/>
        </a:xfrm>
        <a:prstGeom prst="wedgeRoundRectCallout">
          <a:avLst>
            <a:gd name="adj1" fmla="val 23784"/>
            <a:gd name="adj2" fmla="val -63166"/>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i="0" baseline="0">
              <a:solidFill>
                <a:schemeClr val="tx1"/>
              </a:solidFill>
            </a:rPr>
            <a:t>主な収入</a:t>
          </a:r>
          <a:endParaRPr kumimoji="1" lang="en-US" altLang="ja-JP" sz="1000" b="1" i="0" baseline="0">
            <a:solidFill>
              <a:schemeClr val="tx1"/>
            </a:solidFill>
          </a:endParaRPr>
        </a:p>
        <a:p>
          <a:pPr algn="l"/>
          <a:r>
            <a:rPr kumimoji="1" lang="ja-JP" altLang="en-US" sz="1000">
              <a:solidFill>
                <a:schemeClr val="tx1"/>
              </a:solidFill>
            </a:rPr>
            <a:t>　</a:t>
          </a:r>
          <a:r>
            <a:rPr kumimoji="1" lang="ja-JP" altLang="en-US" sz="1000" b="1">
              <a:solidFill>
                <a:schemeClr val="tx1"/>
              </a:solidFill>
            </a:rPr>
            <a:t>収益的収入</a:t>
          </a:r>
          <a:endParaRPr kumimoji="1" lang="en-US" altLang="ja-JP" sz="1000" b="1">
            <a:solidFill>
              <a:schemeClr val="tx1"/>
            </a:solidFill>
          </a:endParaRPr>
        </a:p>
        <a:p>
          <a:pPr algn="l"/>
          <a:r>
            <a:rPr kumimoji="1" lang="ja-JP" altLang="en-US" sz="1000">
              <a:solidFill>
                <a:schemeClr val="tx1"/>
              </a:solidFill>
            </a:rPr>
            <a:t>　　・下水道使用料</a:t>
          </a:r>
          <a:endParaRPr kumimoji="1" lang="en-US" altLang="ja-JP" sz="1000">
            <a:solidFill>
              <a:schemeClr val="tx1"/>
            </a:solidFill>
          </a:endParaRPr>
        </a:p>
        <a:p>
          <a:pPr algn="l"/>
          <a:r>
            <a:rPr kumimoji="1" lang="ja-JP" altLang="en-US" sz="1000">
              <a:solidFill>
                <a:schemeClr val="tx1"/>
              </a:solidFill>
            </a:rPr>
            <a:t>　　・一般会計負担金</a:t>
          </a:r>
          <a:endParaRPr kumimoji="1" lang="en-US" altLang="ja-JP" sz="1000">
            <a:solidFill>
              <a:schemeClr val="tx1"/>
            </a:solidFill>
          </a:endParaRPr>
        </a:p>
        <a:p>
          <a:pPr algn="l"/>
          <a:r>
            <a:rPr kumimoji="1" lang="ja-JP" altLang="en-US" sz="1000">
              <a:solidFill>
                <a:schemeClr val="tx1"/>
              </a:solidFill>
            </a:rPr>
            <a:t>　　・長期前受金の戻入　　　　など</a:t>
          </a:r>
          <a:endParaRPr kumimoji="1" lang="en-US" altLang="ja-JP" sz="1000">
            <a:solidFill>
              <a:schemeClr val="tx1"/>
            </a:solidFill>
          </a:endParaRPr>
        </a:p>
        <a:p>
          <a:pPr algn="l"/>
          <a:r>
            <a:rPr kumimoji="1" lang="ja-JP" altLang="en-US" sz="1000">
              <a:solidFill>
                <a:schemeClr val="tx1"/>
              </a:solidFill>
            </a:rPr>
            <a:t>　</a:t>
          </a:r>
          <a:r>
            <a:rPr kumimoji="1" lang="ja-JP" altLang="en-US" sz="1000" b="1">
              <a:solidFill>
                <a:schemeClr val="tx1"/>
              </a:solidFill>
            </a:rPr>
            <a:t>資本的収入</a:t>
          </a:r>
          <a:r>
            <a:rPr kumimoji="1" lang="ja-JP" altLang="en-US" sz="1000">
              <a:solidFill>
                <a:schemeClr val="tx1"/>
              </a:solidFill>
            </a:rPr>
            <a:t>　　　</a:t>
          </a:r>
          <a:endParaRPr kumimoji="1" lang="en-US" altLang="ja-JP" sz="1000">
            <a:solidFill>
              <a:schemeClr val="tx1"/>
            </a:solidFill>
          </a:endParaRPr>
        </a:p>
        <a:p>
          <a:pPr algn="l"/>
          <a:r>
            <a:rPr kumimoji="1" lang="ja-JP" altLang="en-US" sz="1000">
              <a:solidFill>
                <a:schemeClr val="tx1"/>
              </a:solidFill>
            </a:rPr>
            <a:t>　　・国庫補助金</a:t>
          </a:r>
          <a:endParaRPr kumimoji="1" lang="en-US" altLang="ja-JP" sz="1000">
            <a:solidFill>
              <a:schemeClr val="tx1"/>
            </a:solidFill>
          </a:endParaRPr>
        </a:p>
        <a:p>
          <a:pPr algn="l"/>
          <a:r>
            <a:rPr kumimoji="1" lang="ja-JP" altLang="en-US" sz="1000">
              <a:solidFill>
                <a:schemeClr val="tx1"/>
              </a:solidFill>
            </a:rPr>
            <a:t>　　・企業債</a:t>
          </a:r>
          <a:endParaRPr kumimoji="1" lang="en-US" altLang="ja-JP" sz="1000">
            <a:solidFill>
              <a:schemeClr val="tx1"/>
            </a:solidFill>
          </a:endParaRPr>
        </a:p>
        <a:p>
          <a:pPr algn="l"/>
          <a:r>
            <a:rPr kumimoji="1" lang="ja-JP" altLang="en-US" sz="1000">
              <a:solidFill>
                <a:schemeClr val="tx1"/>
              </a:solidFill>
            </a:rPr>
            <a:t>　　・一般会計出資金　　</a:t>
          </a:r>
          <a:endParaRPr kumimoji="1" lang="en-US" altLang="ja-JP" sz="1000">
            <a:solidFill>
              <a:schemeClr val="tx1"/>
            </a:solidFill>
          </a:endParaRPr>
        </a:p>
        <a:p>
          <a:pPr algn="l"/>
          <a:r>
            <a:rPr kumimoji="1" lang="ja-JP" altLang="en-US" sz="1000">
              <a:solidFill>
                <a:schemeClr val="tx1"/>
              </a:solidFill>
            </a:rPr>
            <a:t>　　・受益者負担金　　　　　　　など</a:t>
          </a:r>
          <a:endParaRPr kumimoji="1" lang="en-US" altLang="ja-JP" sz="1000">
            <a:solidFill>
              <a:schemeClr val="tx1"/>
            </a:solidFill>
          </a:endParaRPr>
        </a:p>
      </xdr:txBody>
    </xdr:sp>
    <xdr:clientData/>
  </xdr:twoCellAnchor>
  <xdr:twoCellAnchor>
    <xdr:from>
      <xdr:col>17</xdr:col>
      <xdr:colOff>114300</xdr:colOff>
      <xdr:row>22</xdr:row>
      <xdr:rowOff>19050</xdr:rowOff>
    </xdr:from>
    <xdr:to>
      <xdr:col>32</xdr:col>
      <xdr:colOff>19050</xdr:colOff>
      <xdr:row>46</xdr:row>
      <xdr:rowOff>66262</xdr:rowOff>
    </xdr:to>
    <xdr:sp macro="" textlink="">
      <xdr:nvSpPr>
        <xdr:cNvPr id="13" name="角丸四角形吹き出し 12"/>
        <xdr:cNvSpPr/>
      </xdr:nvSpPr>
      <xdr:spPr>
        <a:xfrm>
          <a:off x="3028950" y="3181350"/>
          <a:ext cx="2476500" cy="2104612"/>
        </a:xfrm>
        <a:prstGeom prst="wedgeRoundRectCallout">
          <a:avLst>
            <a:gd name="adj1" fmla="val -25064"/>
            <a:gd name="adj2" fmla="val -64081"/>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rPr>
            <a:t>主な支出</a:t>
          </a:r>
          <a:endParaRPr kumimoji="1" lang="en-US" altLang="ja-JP" sz="1000" b="1">
            <a:solidFill>
              <a:schemeClr val="tx1"/>
            </a:solidFill>
          </a:endParaRPr>
        </a:p>
        <a:p>
          <a:pPr algn="l"/>
          <a:r>
            <a:rPr kumimoji="1" lang="ja-JP" altLang="en-US" sz="1000" b="1">
              <a:solidFill>
                <a:schemeClr val="tx1"/>
              </a:solidFill>
            </a:rPr>
            <a:t>　収益的支出</a:t>
          </a:r>
          <a:endParaRPr kumimoji="1" lang="en-US" altLang="ja-JP" sz="1000" b="1">
            <a:solidFill>
              <a:schemeClr val="tx1"/>
            </a:solidFill>
          </a:endParaRPr>
        </a:p>
        <a:p>
          <a:pPr algn="l"/>
          <a:r>
            <a:rPr kumimoji="1" lang="ja-JP" altLang="en-US" sz="1000">
              <a:solidFill>
                <a:schemeClr val="tx1"/>
              </a:solidFill>
            </a:rPr>
            <a:t>　　・維持管理費（下水処理場，ポ</a:t>
          </a:r>
          <a:endParaRPr kumimoji="1" lang="en-US" altLang="ja-JP" sz="1000">
            <a:solidFill>
              <a:schemeClr val="tx1"/>
            </a:solidFill>
          </a:endParaRPr>
        </a:p>
        <a:p>
          <a:pPr algn="l"/>
          <a:r>
            <a:rPr kumimoji="1" lang="ja-JP" altLang="en-US" sz="1000">
              <a:solidFill>
                <a:schemeClr val="tx1"/>
              </a:solidFill>
            </a:rPr>
            <a:t>　　　ンプ場，管きょなど）</a:t>
          </a:r>
          <a:endParaRPr kumimoji="1" lang="en-US" altLang="ja-JP" sz="1000">
            <a:solidFill>
              <a:schemeClr val="tx1"/>
            </a:solidFill>
          </a:endParaRPr>
        </a:p>
        <a:p>
          <a:pPr algn="l"/>
          <a:r>
            <a:rPr kumimoji="1" lang="ja-JP" altLang="en-US" sz="1000">
              <a:solidFill>
                <a:schemeClr val="tx1"/>
              </a:solidFill>
            </a:rPr>
            <a:t>　　・企業債返済の利息　　　　　　　　　　　　　　　　　</a:t>
          </a:r>
          <a:endParaRPr kumimoji="1" lang="en-US" altLang="ja-JP" sz="1000">
            <a:solidFill>
              <a:schemeClr val="tx1"/>
            </a:solidFill>
          </a:endParaRPr>
        </a:p>
        <a:p>
          <a:pPr algn="l"/>
          <a:r>
            <a:rPr kumimoji="1" lang="ja-JP" altLang="en-US" sz="1000">
              <a:solidFill>
                <a:schemeClr val="tx1"/>
              </a:solidFill>
            </a:rPr>
            <a:t>　　・減価償却費　　　　　　　　　など</a:t>
          </a:r>
          <a:endParaRPr kumimoji="1" lang="en-US" altLang="ja-JP" sz="1000" b="1">
            <a:solidFill>
              <a:schemeClr val="tx1"/>
            </a:solidFill>
          </a:endParaRPr>
        </a:p>
        <a:p>
          <a:pPr algn="l"/>
          <a:r>
            <a:rPr kumimoji="1" lang="ja-JP" altLang="en-US" sz="1000" b="1">
              <a:solidFill>
                <a:schemeClr val="tx1"/>
              </a:solidFill>
            </a:rPr>
            <a:t>　資本的支出</a:t>
          </a:r>
          <a:endParaRPr kumimoji="1" lang="en-US" altLang="ja-JP" sz="1000" b="1">
            <a:solidFill>
              <a:schemeClr val="tx1"/>
            </a:solidFill>
          </a:endParaRPr>
        </a:p>
        <a:p>
          <a:pPr algn="l"/>
          <a:r>
            <a:rPr kumimoji="1" lang="ja-JP" altLang="en-US" sz="1000">
              <a:solidFill>
                <a:schemeClr val="tx1"/>
              </a:solidFill>
            </a:rPr>
            <a:t>　　・工事等の建設改良費</a:t>
          </a:r>
          <a:endParaRPr kumimoji="1" lang="en-US" altLang="ja-JP" sz="1000">
            <a:solidFill>
              <a:schemeClr val="tx1"/>
            </a:solidFill>
          </a:endParaRPr>
        </a:p>
        <a:p>
          <a:pPr algn="l"/>
          <a:r>
            <a:rPr kumimoji="1" lang="ja-JP" altLang="en-US" sz="1000">
              <a:solidFill>
                <a:schemeClr val="tx1"/>
              </a:solidFill>
            </a:rPr>
            <a:t>　　・企業債の返済　　　　　　　</a:t>
          </a:r>
          <a:r>
            <a:rPr kumimoji="1" lang="ja-JP" altLang="en-US" sz="1000" baseline="0">
              <a:solidFill>
                <a:schemeClr val="tx1"/>
              </a:solidFill>
            </a:rPr>
            <a:t> </a:t>
          </a:r>
          <a:r>
            <a:rPr kumimoji="1" lang="ja-JP" altLang="en-US" sz="1000">
              <a:solidFill>
                <a:schemeClr val="tx1"/>
              </a:solidFill>
            </a:rPr>
            <a:t>など</a:t>
          </a:r>
          <a:endParaRPr kumimoji="1" lang="en-US" altLang="ja-JP" sz="1000">
            <a:solidFill>
              <a:schemeClr val="tx1"/>
            </a:solidFill>
          </a:endParaRPr>
        </a:p>
      </xdr:txBody>
    </xdr:sp>
    <xdr:clientData/>
  </xdr:twoCellAnchor>
  <xdr:twoCellAnchor editAs="oneCell">
    <xdr:from>
      <xdr:col>36</xdr:col>
      <xdr:colOff>64871</xdr:colOff>
      <xdr:row>30</xdr:row>
      <xdr:rowOff>59634</xdr:rowOff>
    </xdr:from>
    <xdr:to>
      <xdr:col>42</xdr:col>
      <xdr:colOff>107649</xdr:colOff>
      <xdr:row>45</xdr:row>
      <xdr:rowOff>10104</xdr:rowOff>
    </xdr:to>
    <xdr:pic>
      <xdr:nvPicPr>
        <xdr:cNvPr id="14" name="図 1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37071" y="3907734"/>
          <a:ext cx="1042903" cy="1236345"/>
        </a:xfrm>
        <a:prstGeom prst="rect">
          <a:avLst/>
        </a:prstGeom>
      </xdr:spPr>
    </xdr:pic>
    <xdr:clientData/>
  </xdr:twoCellAnchor>
  <xdr:twoCellAnchor>
    <xdr:from>
      <xdr:col>32</xdr:col>
      <xdr:colOff>95250</xdr:colOff>
      <xdr:row>19</xdr:row>
      <xdr:rowOff>38099</xdr:rowOff>
    </xdr:from>
    <xdr:to>
      <xdr:col>42</xdr:col>
      <xdr:colOff>142875</xdr:colOff>
      <xdr:row>30</xdr:row>
      <xdr:rowOff>33130</xdr:rowOff>
    </xdr:to>
    <xdr:sp macro="" textlink="">
      <xdr:nvSpPr>
        <xdr:cNvPr id="15" name="四角形吹き出し 14"/>
        <xdr:cNvSpPr/>
      </xdr:nvSpPr>
      <xdr:spPr>
        <a:xfrm>
          <a:off x="5581650" y="2943224"/>
          <a:ext cx="1733550" cy="938006"/>
        </a:xfrm>
        <a:prstGeom prst="wedgeRectCallout">
          <a:avLst>
            <a:gd name="adj1" fmla="val -10339"/>
            <a:gd name="adj2" fmla="val 98864"/>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chemeClr val="tx1"/>
              </a:solidFill>
            </a:rPr>
            <a:t>公営企業会計では，一般的に資本的収支は</a:t>
          </a:r>
          <a:endParaRPr kumimoji="1" lang="en-US" altLang="ja-JP" sz="1000" b="0">
            <a:solidFill>
              <a:schemeClr val="tx1"/>
            </a:solidFill>
          </a:endParaRPr>
        </a:p>
        <a:p>
          <a:pPr algn="l"/>
          <a:r>
            <a:rPr kumimoji="1" lang="ja-JP" altLang="en-US" sz="1000" b="0">
              <a:solidFill>
                <a:schemeClr val="tx1"/>
              </a:solidFill>
            </a:rPr>
            <a:t>資本的収入＜資本的支出</a:t>
          </a:r>
          <a:endParaRPr kumimoji="1" lang="en-US" altLang="ja-JP" sz="1000" b="0">
            <a:solidFill>
              <a:schemeClr val="tx1"/>
            </a:solidFill>
          </a:endParaRPr>
        </a:p>
        <a:p>
          <a:pPr algn="l"/>
          <a:r>
            <a:rPr kumimoji="1" lang="ja-JP" altLang="en-US" sz="1000" b="0">
              <a:solidFill>
                <a:schemeClr val="tx1"/>
              </a:solidFill>
            </a:rPr>
            <a:t>になります。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17907</xdr:colOff>
      <xdr:row>20</xdr:row>
      <xdr:rowOff>23680</xdr:rowOff>
    </xdr:from>
    <xdr:to>
      <xdr:col>42</xdr:col>
      <xdr:colOff>36958</xdr:colOff>
      <xdr:row>41</xdr:row>
      <xdr:rowOff>34635</xdr:rowOff>
    </xdr:to>
    <xdr:sp macro="" textlink="">
      <xdr:nvSpPr>
        <xdr:cNvPr id="2" name="四角形吹き出し 1"/>
        <xdr:cNvSpPr/>
      </xdr:nvSpPr>
      <xdr:spPr>
        <a:xfrm>
          <a:off x="3446907" y="3357430"/>
          <a:ext cx="3762376" cy="1811180"/>
        </a:xfrm>
        <a:prstGeom prst="wedgeRectCallout">
          <a:avLst>
            <a:gd name="adj1" fmla="val -64510"/>
            <a:gd name="adj2" fmla="val -37218"/>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■維持管理費の主なもの</a:t>
          </a:r>
          <a:endParaRPr kumimoji="1" lang="en-US" altLang="ja-JP" sz="1100">
            <a:solidFill>
              <a:sysClr val="windowText" lastClr="000000"/>
            </a:solidFill>
          </a:endParaRPr>
        </a:p>
        <a:p>
          <a:pPr algn="l"/>
          <a:r>
            <a:rPr kumimoji="1" lang="ja-JP" altLang="en-US" sz="1000">
              <a:solidFill>
                <a:sysClr val="windowText" lastClr="000000"/>
              </a:solidFill>
            </a:rPr>
            <a:t>○汚水を処理する笠岡終末処理場，ゆきの浜処理場（真鍋島）の維持管理費</a:t>
          </a:r>
          <a:endParaRPr kumimoji="1" lang="en-US" altLang="ja-JP" sz="1000">
            <a:solidFill>
              <a:sysClr val="windowText" lastClr="000000"/>
            </a:solidFill>
          </a:endParaRPr>
        </a:p>
        <a:p>
          <a:pPr algn="l"/>
          <a:r>
            <a:rPr kumimoji="1" lang="ja-JP" altLang="en-US" sz="1000">
              <a:solidFill>
                <a:sysClr val="windowText" lastClr="000000"/>
              </a:solidFill>
            </a:rPr>
            <a:t>○低い土地の雨水排除や台風などによる浸水対策のための雨水ポンプ場の維持管理費</a:t>
          </a:r>
          <a:endParaRPr kumimoji="1" lang="en-US" altLang="ja-JP" sz="1000">
            <a:solidFill>
              <a:sysClr val="windowText" lastClr="000000"/>
            </a:solidFill>
          </a:endParaRPr>
        </a:p>
        <a:p>
          <a:pPr algn="l"/>
          <a:r>
            <a:rPr kumimoji="1" lang="ja-JP" altLang="en-US" sz="1000">
              <a:solidFill>
                <a:sysClr val="windowText" lastClr="000000"/>
              </a:solidFill>
            </a:rPr>
            <a:t>○笠岡終末処理場などで汚水を処理したときに発生する汚泥の処分費</a:t>
          </a:r>
          <a:endParaRPr kumimoji="1" lang="en-US" altLang="ja-JP" sz="1000">
            <a:solidFill>
              <a:sysClr val="windowText" lastClr="000000"/>
            </a:solidFill>
          </a:endParaRPr>
        </a:p>
        <a:p>
          <a:pPr algn="l"/>
          <a:r>
            <a:rPr kumimoji="1" lang="ja-JP" altLang="en-US" sz="1000">
              <a:solidFill>
                <a:sysClr val="windowText" lastClr="000000"/>
              </a:solidFill>
            </a:rPr>
            <a:t>○下水道管きょ及びマンホールの点検調査費やそれらの維持修繕費</a:t>
          </a:r>
          <a:endParaRPr kumimoji="1" lang="en-US" altLang="ja-JP" sz="1000">
            <a:solidFill>
              <a:sysClr val="windowText" lastClr="000000"/>
            </a:solidFill>
          </a:endParaRPr>
        </a:p>
      </xdr:txBody>
    </xdr:sp>
    <xdr:clientData/>
  </xdr:twoCellAnchor>
  <xdr:twoCellAnchor>
    <xdr:from>
      <xdr:col>20</xdr:col>
      <xdr:colOff>21416</xdr:colOff>
      <xdr:row>42</xdr:row>
      <xdr:rowOff>44255</xdr:rowOff>
    </xdr:from>
    <xdr:to>
      <xdr:col>42</xdr:col>
      <xdr:colOff>38678</xdr:colOff>
      <xdr:row>71</xdr:row>
      <xdr:rowOff>77932</xdr:rowOff>
    </xdr:to>
    <xdr:sp macro="" textlink="">
      <xdr:nvSpPr>
        <xdr:cNvPr id="3" name="四角形吹き出し 2"/>
        <xdr:cNvSpPr/>
      </xdr:nvSpPr>
      <xdr:spPr>
        <a:xfrm>
          <a:off x="3450416" y="5263955"/>
          <a:ext cx="3760587" cy="2519702"/>
        </a:xfrm>
        <a:prstGeom prst="wedgeRectCallout">
          <a:avLst>
            <a:gd name="adj1" fmla="val -64870"/>
            <a:gd name="adj2" fmla="val -59332"/>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■下水道施設整備費の主なもの</a:t>
          </a:r>
          <a:endParaRPr kumimoji="1" lang="en-US" altLang="ja-JP" sz="1100">
            <a:solidFill>
              <a:sysClr val="windowText" lastClr="000000"/>
            </a:solidFill>
          </a:endParaRPr>
        </a:p>
        <a:p>
          <a:pPr algn="l"/>
          <a:r>
            <a:rPr kumimoji="1" lang="ja-JP" altLang="en-US" sz="1000">
              <a:solidFill>
                <a:sysClr val="windowText" lastClr="000000"/>
              </a:solidFill>
            </a:rPr>
            <a:t>○下水道管きょの整備費</a:t>
          </a:r>
          <a:endParaRPr kumimoji="0" lang="en-US" altLang="ja-JP" sz="1000" b="0" i="0" u="none" strike="noStrike">
            <a:solidFill>
              <a:schemeClr val="lt1"/>
            </a:solidFill>
            <a:effectLst/>
            <a:latin typeface="+mn-lt"/>
            <a:ea typeface="+mn-ea"/>
            <a:cs typeface="+mn-cs"/>
          </a:endParaRPr>
        </a:p>
        <a:p>
          <a:pPr algn="l"/>
          <a:r>
            <a:rPr kumimoji="1" lang="ja-JP" altLang="en-US" sz="1000">
              <a:solidFill>
                <a:sysClr val="windowText" lastClr="000000"/>
              </a:solidFill>
            </a:rPr>
            <a:t>○平成</a:t>
          </a:r>
          <a:r>
            <a:rPr kumimoji="1" lang="en-US" altLang="ja-JP" sz="1000">
              <a:solidFill>
                <a:sysClr val="windowText" lastClr="000000"/>
              </a:solidFill>
              <a:latin typeface="+mj-ea"/>
              <a:ea typeface="+mj-ea"/>
            </a:rPr>
            <a:t>28</a:t>
          </a:r>
          <a:r>
            <a:rPr kumimoji="1" lang="ja-JP" altLang="en-US" sz="1000">
              <a:solidFill>
                <a:sysClr val="windowText" lastClr="000000"/>
              </a:solidFill>
            </a:rPr>
            <a:t>年度に実施した下水道管路施設総合地震対策計画に基づいた下水道幹線管路の現況調査費</a:t>
          </a:r>
          <a:endParaRPr kumimoji="1" lang="en-US" altLang="ja-JP" sz="1000">
            <a:solidFill>
              <a:sysClr val="windowText" lastClr="000000"/>
            </a:solidFill>
          </a:endParaRPr>
        </a:p>
        <a:p>
          <a:pPr algn="l"/>
          <a:r>
            <a:rPr kumimoji="1" lang="ja-JP" altLang="en-US" sz="1000">
              <a:solidFill>
                <a:sysClr val="windowText" lastClr="000000"/>
              </a:solidFill>
            </a:rPr>
            <a:t>　→今後さらなる調査を進め，管路施設の耐震化工事を実施する予定です。</a:t>
          </a:r>
          <a:endParaRPr kumimoji="1" lang="en-US" altLang="ja-JP" sz="10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下水道施設（笠岡終末処理場や雨水ポンプ場など）のライフサイクルコストの低減を図ることを目的とし，施設の情報収集やリスク評価を実施した経費</a:t>
          </a:r>
          <a:endParaRPr kumimoji="1" lang="en-US" altLang="ja-JP" sz="10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ライフサイクルコストとは・・・下水道施設の建設に要する初期投資費用から施設の修繕・更新などのランニングコストまでを生涯費用として考えたもの</a:t>
          </a:r>
          <a:endParaRPr kumimoji="1" lang="en-US" altLang="ja-JP" sz="1050">
            <a:solidFill>
              <a:sysClr val="windowText" lastClr="000000"/>
            </a:solidFill>
          </a:endParaRPr>
        </a:p>
      </xdr:txBody>
    </xdr:sp>
    <xdr:clientData/>
  </xdr:twoCellAnchor>
  <xdr:twoCellAnchor editAs="oneCell">
    <xdr:from>
      <xdr:col>36</xdr:col>
      <xdr:colOff>69273</xdr:colOff>
      <xdr:row>87</xdr:row>
      <xdr:rowOff>61070</xdr:rowOff>
    </xdr:from>
    <xdr:to>
      <xdr:col>42</xdr:col>
      <xdr:colOff>129886</xdr:colOff>
      <xdr:row>103</xdr:row>
      <xdr:rowOff>72807</xdr:rowOff>
    </xdr:to>
    <xdr:pic>
      <xdr:nvPicPr>
        <xdr:cNvPr id="4" name="図 3" descr="http://www.jswa.jp/download/download_suisui/suisui/type005.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1473" y="9090770"/>
          <a:ext cx="1060738" cy="13833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64</xdr:row>
      <xdr:rowOff>0</xdr:rowOff>
    </xdr:from>
    <xdr:to>
      <xdr:col>18</xdr:col>
      <xdr:colOff>112569</xdr:colOff>
      <xdr:row>71</xdr:row>
      <xdr:rowOff>60613</xdr:rowOff>
    </xdr:to>
    <xdr:sp macro="" textlink="">
      <xdr:nvSpPr>
        <xdr:cNvPr id="5" name="四角形吹き出し 4"/>
        <xdr:cNvSpPr/>
      </xdr:nvSpPr>
      <xdr:spPr>
        <a:xfrm>
          <a:off x="514350" y="7105650"/>
          <a:ext cx="2684319" cy="660688"/>
        </a:xfrm>
        <a:prstGeom prst="wedgeRectCallout">
          <a:avLst>
            <a:gd name="adj1" fmla="val 24114"/>
            <a:gd name="adj2" fmla="val -80702"/>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j-ea"/>
              <a:ea typeface="+mj-ea"/>
            </a:rPr>
            <a:t>差し引き</a:t>
          </a:r>
          <a:r>
            <a:rPr kumimoji="1" lang="en-US" altLang="ja-JP" sz="1000">
              <a:solidFill>
                <a:sysClr val="windowText" lastClr="000000"/>
              </a:solidFill>
              <a:latin typeface="+mj-ea"/>
              <a:ea typeface="+mj-ea"/>
            </a:rPr>
            <a:t>0.8</a:t>
          </a:r>
          <a:r>
            <a:rPr kumimoji="1" lang="ja-JP" altLang="en-US" sz="1000">
              <a:solidFill>
                <a:sysClr val="windowText" lastClr="000000"/>
              </a:solidFill>
              <a:latin typeface="+mj-ea"/>
              <a:ea typeface="+mj-ea"/>
            </a:rPr>
            <a:t>億円を繰越し，平成</a:t>
          </a:r>
          <a:r>
            <a:rPr kumimoji="1" lang="en-US" altLang="ja-JP" sz="1000">
              <a:solidFill>
                <a:sysClr val="windowText" lastClr="000000"/>
              </a:solidFill>
              <a:latin typeface="+mj-ea"/>
              <a:ea typeface="+mj-ea"/>
            </a:rPr>
            <a:t>30</a:t>
          </a:r>
          <a:r>
            <a:rPr kumimoji="1" lang="ja-JP" altLang="en-US" sz="1000">
              <a:solidFill>
                <a:sysClr val="windowText" lastClr="000000"/>
              </a:solidFill>
              <a:latin typeface="+mj-ea"/>
              <a:ea typeface="+mj-ea"/>
            </a:rPr>
            <a:t>年度の下水道事業の維持管理費として使用しています。</a:t>
          </a:r>
          <a:endParaRPr kumimoji="1" lang="en-US" altLang="ja-JP" sz="1000">
            <a:solidFill>
              <a:sysClr val="windowText" lastClr="000000"/>
            </a:solidFill>
            <a:latin typeface="+mj-ea"/>
            <a:ea typeface="+mj-ea"/>
          </a:endParaRPr>
        </a:p>
      </xdr:txBody>
    </xdr:sp>
    <xdr:clientData/>
  </xdr:twoCellAnchor>
  <xdr:twoCellAnchor>
    <xdr:from>
      <xdr:col>2</xdr:col>
      <xdr:colOff>76694</xdr:colOff>
      <xdr:row>71</xdr:row>
      <xdr:rowOff>51337</xdr:rowOff>
    </xdr:from>
    <xdr:to>
      <xdr:col>15</xdr:col>
      <xdr:colOff>27833</xdr:colOff>
      <xdr:row>75</xdr:row>
      <xdr:rowOff>13607</xdr:rowOff>
    </xdr:to>
    <xdr:sp macro="" textlink="">
      <xdr:nvSpPr>
        <xdr:cNvPr id="6" name="テキスト ボックス 5"/>
        <xdr:cNvSpPr txBox="1"/>
      </xdr:nvSpPr>
      <xdr:spPr>
        <a:xfrm>
          <a:off x="419594" y="7757062"/>
          <a:ext cx="2179989" cy="257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■下水道事業の借入残高</a:t>
          </a:r>
        </a:p>
      </xdr:txBody>
    </xdr:sp>
    <xdr:clientData/>
  </xdr:twoCellAnchor>
  <xdr:twoCellAnchor>
    <xdr:from>
      <xdr:col>0</xdr:col>
      <xdr:colOff>0</xdr:colOff>
      <xdr:row>75</xdr:row>
      <xdr:rowOff>60614</xdr:rowOff>
    </xdr:from>
    <xdr:to>
      <xdr:col>29</xdr:col>
      <xdr:colOff>95249</xdr:colOff>
      <xdr:row>103</xdr:row>
      <xdr:rowOff>77932</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34637</xdr:colOff>
      <xdr:row>75</xdr:row>
      <xdr:rowOff>60614</xdr:rowOff>
    </xdr:from>
    <xdr:to>
      <xdr:col>29</xdr:col>
      <xdr:colOff>8659</xdr:colOff>
      <xdr:row>104</xdr:row>
      <xdr:rowOff>60614</xdr:rowOff>
    </xdr:to>
    <xdr:sp macro="" textlink="">
      <xdr:nvSpPr>
        <xdr:cNvPr id="8" name="正方形/長方形 7"/>
        <xdr:cNvSpPr/>
      </xdr:nvSpPr>
      <xdr:spPr>
        <a:xfrm>
          <a:off x="548987" y="8061614"/>
          <a:ext cx="4431722" cy="2486025"/>
        </a:xfrm>
        <a:prstGeom prst="rect">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1731</xdr:colOff>
      <xdr:row>75</xdr:row>
      <xdr:rowOff>25977</xdr:rowOff>
    </xdr:from>
    <xdr:to>
      <xdr:col>42</xdr:col>
      <xdr:colOff>17318</xdr:colOff>
      <xdr:row>88</xdr:row>
      <xdr:rowOff>0</xdr:rowOff>
    </xdr:to>
    <xdr:sp macro="" textlink="">
      <xdr:nvSpPr>
        <xdr:cNvPr id="9" name="四角形吹き出し 8"/>
        <xdr:cNvSpPr/>
      </xdr:nvSpPr>
      <xdr:spPr>
        <a:xfrm>
          <a:off x="5145231" y="7684077"/>
          <a:ext cx="2044412" cy="1088448"/>
        </a:xfrm>
        <a:prstGeom prst="wedgeRectCallout">
          <a:avLst>
            <a:gd name="adj1" fmla="val 19709"/>
            <a:gd name="adj2" fmla="val 74454"/>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j-ea"/>
              <a:ea typeface="+mj-ea"/>
            </a:rPr>
            <a:t>市は財政健全化の取組として一年間で借入できる上限を設け効率的な施設整備を行った結果，着実に借入残高が減少しているよ。</a:t>
          </a:r>
          <a:endParaRPr kumimoji="1" lang="en-US" altLang="ja-JP" sz="1000">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17907</xdr:colOff>
      <xdr:row>21</xdr:row>
      <xdr:rowOff>23680</xdr:rowOff>
    </xdr:from>
    <xdr:to>
      <xdr:col>42</xdr:col>
      <xdr:colOff>36958</xdr:colOff>
      <xdr:row>42</xdr:row>
      <xdr:rowOff>34635</xdr:rowOff>
    </xdr:to>
    <xdr:sp macro="" textlink="">
      <xdr:nvSpPr>
        <xdr:cNvPr id="2" name="四角形吹き出し 1"/>
        <xdr:cNvSpPr/>
      </xdr:nvSpPr>
      <xdr:spPr>
        <a:xfrm>
          <a:off x="3481543" y="3253521"/>
          <a:ext cx="3803074" cy="1829364"/>
        </a:xfrm>
        <a:prstGeom prst="wedgeRectCallout">
          <a:avLst>
            <a:gd name="adj1" fmla="val -64510"/>
            <a:gd name="adj2" fmla="val -37218"/>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■維持管理費の主なもの</a:t>
          </a:r>
          <a:endParaRPr kumimoji="1" lang="en-US" altLang="ja-JP" sz="1100">
            <a:solidFill>
              <a:sysClr val="windowText" lastClr="000000"/>
            </a:solidFill>
          </a:endParaRPr>
        </a:p>
        <a:p>
          <a:pPr algn="l"/>
          <a:r>
            <a:rPr kumimoji="1" lang="ja-JP" altLang="en-US" sz="1000">
              <a:solidFill>
                <a:sysClr val="windowText" lastClr="000000"/>
              </a:solidFill>
            </a:rPr>
            <a:t>○汚水を処理する笠岡終末処理場，ゆきの浜処理場（真鍋島）の維持管理費</a:t>
          </a:r>
          <a:endParaRPr kumimoji="1" lang="en-US" altLang="ja-JP" sz="1000">
            <a:solidFill>
              <a:sysClr val="windowText" lastClr="000000"/>
            </a:solidFill>
          </a:endParaRPr>
        </a:p>
        <a:p>
          <a:pPr algn="l"/>
          <a:r>
            <a:rPr kumimoji="1" lang="ja-JP" altLang="en-US" sz="1000">
              <a:solidFill>
                <a:sysClr val="windowText" lastClr="000000"/>
              </a:solidFill>
            </a:rPr>
            <a:t>○低い土地の雨水排除や台風などによる浸水対策のための雨水ポンプ場の維持管理費</a:t>
          </a:r>
          <a:endParaRPr kumimoji="1" lang="en-US" altLang="ja-JP" sz="1000">
            <a:solidFill>
              <a:sysClr val="windowText" lastClr="000000"/>
            </a:solidFill>
          </a:endParaRPr>
        </a:p>
        <a:p>
          <a:pPr algn="l"/>
          <a:r>
            <a:rPr kumimoji="1" lang="ja-JP" altLang="en-US" sz="1000">
              <a:solidFill>
                <a:sysClr val="windowText" lastClr="000000"/>
              </a:solidFill>
            </a:rPr>
            <a:t>○笠岡終末処理場などで汚水を処理したときに発生する汚泥の処分費</a:t>
          </a:r>
          <a:endParaRPr kumimoji="1" lang="en-US" altLang="ja-JP" sz="1000">
            <a:solidFill>
              <a:sysClr val="windowText" lastClr="000000"/>
            </a:solidFill>
          </a:endParaRPr>
        </a:p>
        <a:p>
          <a:pPr algn="l"/>
          <a:r>
            <a:rPr kumimoji="1" lang="ja-JP" altLang="en-US" sz="1000">
              <a:solidFill>
                <a:sysClr val="windowText" lastClr="000000"/>
              </a:solidFill>
            </a:rPr>
            <a:t>○下水道管きょ及びマンホールの点検調査費やそれらの維持修繕費</a:t>
          </a:r>
          <a:endParaRPr kumimoji="1" lang="en-US" altLang="ja-JP" sz="1000">
            <a:solidFill>
              <a:sysClr val="windowText" lastClr="000000"/>
            </a:solidFill>
          </a:endParaRPr>
        </a:p>
      </xdr:txBody>
    </xdr:sp>
    <xdr:clientData/>
  </xdr:twoCellAnchor>
  <xdr:twoCellAnchor>
    <xdr:from>
      <xdr:col>20</xdr:col>
      <xdr:colOff>21416</xdr:colOff>
      <xdr:row>43</xdr:row>
      <xdr:rowOff>44255</xdr:rowOff>
    </xdr:from>
    <xdr:to>
      <xdr:col>42</xdr:col>
      <xdr:colOff>38678</xdr:colOff>
      <xdr:row>72</xdr:row>
      <xdr:rowOff>77932</xdr:rowOff>
    </xdr:to>
    <xdr:sp macro="" textlink="">
      <xdr:nvSpPr>
        <xdr:cNvPr id="3" name="四角形吹き出し 2"/>
        <xdr:cNvSpPr/>
      </xdr:nvSpPr>
      <xdr:spPr>
        <a:xfrm>
          <a:off x="3485052" y="5179096"/>
          <a:ext cx="3801285" cy="2544813"/>
        </a:xfrm>
        <a:prstGeom prst="wedgeRectCallout">
          <a:avLst>
            <a:gd name="adj1" fmla="val -64870"/>
            <a:gd name="adj2" fmla="val -59332"/>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■下水道施設整備費の主なもの</a:t>
          </a:r>
          <a:endParaRPr kumimoji="1" lang="en-US" altLang="ja-JP" sz="1100">
            <a:solidFill>
              <a:sysClr val="windowText" lastClr="000000"/>
            </a:solidFill>
          </a:endParaRPr>
        </a:p>
        <a:p>
          <a:pPr algn="l"/>
          <a:r>
            <a:rPr kumimoji="1" lang="ja-JP" altLang="en-US" sz="1000">
              <a:solidFill>
                <a:sysClr val="windowText" lastClr="000000"/>
              </a:solidFill>
            </a:rPr>
            <a:t>○下水道管きょの整備費</a:t>
          </a:r>
          <a:endParaRPr kumimoji="0" lang="en-US" altLang="ja-JP" sz="1000" b="0" i="0" u="none" strike="noStrike">
            <a:solidFill>
              <a:schemeClr val="lt1"/>
            </a:solidFill>
            <a:effectLst/>
            <a:latin typeface="+mn-lt"/>
            <a:ea typeface="+mn-ea"/>
            <a:cs typeface="+mn-cs"/>
          </a:endParaRPr>
        </a:p>
        <a:p>
          <a:pPr algn="l"/>
          <a:r>
            <a:rPr kumimoji="1" lang="ja-JP" altLang="en-US" sz="1000">
              <a:solidFill>
                <a:sysClr val="windowText" lastClr="000000"/>
              </a:solidFill>
            </a:rPr>
            <a:t>○平成</a:t>
          </a:r>
          <a:r>
            <a:rPr kumimoji="1" lang="en-US" altLang="ja-JP" sz="1000">
              <a:solidFill>
                <a:sysClr val="windowText" lastClr="000000"/>
              </a:solidFill>
              <a:latin typeface="+mj-ea"/>
              <a:ea typeface="+mj-ea"/>
            </a:rPr>
            <a:t>28</a:t>
          </a:r>
          <a:r>
            <a:rPr kumimoji="1" lang="ja-JP" altLang="en-US" sz="1000">
              <a:solidFill>
                <a:sysClr val="windowText" lastClr="000000"/>
              </a:solidFill>
            </a:rPr>
            <a:t>年度に実施した下水道管路施設総合地震対策計画に基づいた下水道幹線管路の現況調査費</a:t>
          </a:r>
          <a:endParaRPr kumimoji="1" lang="en-US" altLang="ja-JP" sz="1000">
            <a:solidFill>
              <a:sysClr val="windowText" lastClr="000000"/>
            </a:solidFill>
          </a:endParaRPr>
        </a:p>
        <a:p>
          <a:pPr algn="l"/>
          <a:r>
            <a:rPr kumimoji="1" lang="ja-JP" altLang="en-US" sz="1000">
              <a:solidFill>
                <a:sysClr val="windowText" lastClr="000000"/>
              </a:solidFill>
            </a:rPr>
            <a:t>　→今後さらなる調査を進め，管路施設の耐震化工事を実施する予定です。</a:t>
          </a:r>
          <a:endParaRPr kumimoji="1" lang="en-US" altLang="ja-JP" sz="10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下水道施設（笠岡終末処理場や雨水ポンプ場など）のライフサイクルコストの低減を図ることを目的とし，施設の情報収集やリスク評価を実施した費</a:t>
          </a:r>
          <a:endParaRPr kumimoji="1" lang="en-US" altLang="ja-JP" sz="10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ライフサイクルコストとは・・・下水道施設の建設に要する初期投資費用から施設の修繕・更新などのランニングコストまでを生涯費用として考えたもの。</a:t>
          </a:r>
          <a:endParaRPr kumimoji="1" lang="en-US" altLang="ja-JP" sz="1050">
            <a:solidFill>
              <a:sysClr val="windowText" lastClr="000000"/>
            </a:solidFill>
          </a:endParaRPr>
        </a:p>
      </xdr:txBody>
    </xdr:sp>
    <xdr:clientData/>
  </xdr:twoCellAnchor>
  <xdr:twoCellAnchor editAs="oneCell">
    <xdr:from>
      <xdr:col>36</xdr:col>
      <xdr:colOff>69273</xdr:colOff>
      <xdr:row>88</xdr:row>
      <xdr:rowOff>61070</xdr:rowOff>
    </xdr:from>
    <xdr:to>
      <xdr:col>42</xdr:col>
      <xdr:colOff>129886</xdr:colOff>
      <xdr:row>104</xdr:row>
      <xdr:rowOff>72807</xdr:rowOff>
    </xdr:to>
    <xdr:pic>
      <xdr:nvPicPr>
        <xdr:cNvPr id="4" name="図 3" descr="http://www.jswa.jp/download/download_suisui/suisui/type005.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1473" y="8957420"/>
          <a:ext cx="1060738" cy="1383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65</xdr:row>
      <xdr:rowOff>0</xdr:rowOff>
    </xdr:from>
    <xdr:to>
      <xdr:col>18</xdr:col>
      <xdr:colOff>112569</xdr:colOff>
      <xdr:row>72</xdr:row>
      <xdr:rowOff>60613</xdr:rowOff>
    </xdr:to>
    <xdr:sp macro="" textlink="">
      <xdr:nvSpPr>
        <xdr:cNvPr id="5" name="四角形吹き出し 4"/>
        <xdr:cNvSpPr/>
      </xdr:nvSpPr>
      <xdr:spPr>
        <a:xfrm>
          <a:off x="514350" y="6972300"/>
          <a:ext cx="2684319" cy="660688"/>
        </a:xfrm>
        <a:prstGeom prst="wedgeRectCallout">
          <a:avLst>
            <a:gd name="adj1" fmla="val 24114"/>
            <a:gd name="adj2" fmla="val -80702"/>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j-ea"/>
              <a:ea typeface="+mj-ea"/>
            </a:rPr>
            <a:t>差し引き</a:t>
          </a:r>
          <a:r>
            <a:rPr kumimoji="1" lang="en-US" altLang="ja-JP" sz="1000">
              <a:solidFill>
                <a:sysClr val="windowText" lastClr="000000"/>
              </a:solidFill>
              <a:latin typeface="+mj-ea"/>
              <a:ea typeface="+mj-ea"/>
            </a:rPr>
            <a:t>0.8</a:t>
          </a:r>
          <a:r>
            <a:rPr kumimoji="1" lang="ja-JP" altLang="en-US" sz="1000">
              <a:solidFill>
                <a:sysClr val="windowText" lastClr="000000"/>
              </a:solidFill>
              <a:latin typeface="+mj-ea"/>
              <a:ea typeface="+mj-ea"/>
            </a:rPr>
            <a:t>億円を繰越し，平成</a:t>
          </a:r>
          <a:r>
            <a:rPr kumimoji="1" lang="en-US" altLang="ja-JP" sz="1000">
              <a:solidFill>
                <a:sysClr val="windowText" lastClr="000000"/>
              </a:solidFill>
              <a:latin typeface="+mj-ea"/>
              <a:ea typeface="+mj-ea"/>
            </a:rPr>
            <a:t>30</a:t>
          </a:r>
          <a:r>
            <a:rPr kumimoji="1" lang="ja-JP" altLang="en-US" sz="1000">
              <a:solidFill>
                <a:sysClr val="windowText" lastClr="000000"/>
              </a:solidFill>
              <a:latin typeface="+mj-ea"/>
              <a:ea typeface="+mj-ea"/>
            </a:rPr>
            <a:t>年度の下水道事業の維持管理費として使用しています。</a:t>
          </a:r>
          <a:endParaRPr kumimoji="1" lang="en-US" altLang="ja-JP" sz="1000">
            <a:solidFill>
              <a:sysClr val="windowText" lastClr="000000"/>
            </a:solidFill>
            <a:latin typeface="+mj-ea"/>
            <a:ea typeface="+mj-ea"/>
          </a:endParaRPr>
        </a:p>
      </xdr:txBody>
    </xdr:sp>
    <xdr:clientData/>
  </xdr:twoCellAnchor>
  <xdr:twoCellAnchor>
    <xdr:from>
      <xdr:col>2</xdr:col>
      <xdr:colOff>76694</xdr:colOff>
      <xdr:row>72</xdr:row>
      <xdr:rowOff>51337</xdr:rowOff>
    </xdr:from>
    <xdr:to>
      <xdr:col>15</xdr:col>
      <xdr:colOff>27833</xdr:colOff>
      <xdr:row>76</xdr:row>
      <xdr:rowOff>13607</xdr:rowOff>
    </xdr:to>
    <xdr:sp macro="" textlink="">
      <xdr:nvSpPr>
        <xdr:cNvPr id="6" name="テキスト ボックス 5"/>
        <xdr:cNvSpPr txBox="1"/>
      </xdr:nvSpPr>
      <xdr:spPr>
        <a:xfrm>
          <a:off x="419594" y="7623712"/>
          <a:ext cx="2179989" cy="257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■下水道事業の借入残高</a:t>
          </a:r>
        </a:p>
      </xdr:txBody>
    </xdr:sp>
    <xdr:clientData/>
  </xdr:twoCellAnchor>
  <xdr:twoCellAnchor>
    <xdr:from>
      <xdr:col>0</xdr:col>
      <xdr:colOff>0</xdr:colOff>
      <xdr:row>76</xdr:row>
      <xdr:rowOff>60614</xdr:rowOff>
    </xdr:from>
    <xdr:to>
      <xdr:col>29</xdr:col>
      <xdr:colOff>95249</xdr:colOff>
      <xdr:row>104</xdr:row>
      <xdr:rowOff>77932</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34637</xdr:colOff>
      <xdr:row>76</xdr:row>
      <xdr:rowOff>60614</xdr:rowOff>
    </xdr:from>
    <xdr:to>
      <xdr:col>29</xdr:col>
      <xdr:colOff>8659</xdr:colOff>
      <xdr:row>105</xdr:row>
      <xdr:rowOff>60614</xdr:rowOff>
    </xdr:to>
    <xdr:sp macro="" textlink="">
      <xdr:nvSpPr>
        <xdr:cNvPr id="8" name="正方形/長方形 7"/>
        <xdr:cNvSpPr/>
      </xdr:nvSpPr>
      <xdr:spPr>
        <a:xfrm>
          <a:off x="548987" y="7928264"/>
          <a:ext cx="4431722" cy="2486025"/>
        </a:xfrm>
        <a:prstGeom prst="rect">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173181</xdr:colOff>
      <xdr:row>76</xdr:row>
      <xdr:rowOff>25977</xdr:rowOff>
    </xdr:from>
    <xdr:to>
      <xdr:col>42</xdr:col>
      <xdr:colOff>17318</xdr:colOff>
      <xdr:row>88</xdr:row>
      <xdr:rowOff>0</xdr:rowOff>
    </xdr:to>
    <xdr:sp macro="" textlink="">
      <xdr:nvSpPr>
        <xdr:cNvPr id="9" name="四角形吹き出し 8"/>
        <xdr:cNvSpPr/>
      </xdr:nvSpPr>
      <xdr:spPr>
        <a:xfrm>
          <a:off x="5145231" y="7893627"/>
          <a:ext cx="2044412" cy="1002723"/>
        </a:xfrm>
        <a:prstGeom prst="wedgeRectCallout">
          <a:avLst>
            <a:gd name="adj1" fmla="val 25300"/>
            <a:gd name="adj2" fmla="val 77954"/>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j-ea"/>
              <a:ea typeface="+mj-ea"/>
            </a:rPr>
            <a:t>市は財政健全化の取組として一年間で借入できる上限を設け効率的な施設整備を行った結果，着実に借入残高が減少しているよ。</a:t>
          </a:r>
          <a:endParaRPr kumimoji="1" lang="en-US" altLang="ja-JP" sz="1000">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514350</xdr:colOff>
      <xdr:row>11</xdr:row>
      <xdr:rowOff>109537</xdr:rowOff>
    </xdr:from>
    <xdr:to>
      <xdr:col>9</xdr:col>
      <xdr:colOff>38100</xdr:colOff>
      <xdr:row>27</xdr:row>
      <xdr:rowOff>109537</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I162"/>
  <sheetViews>
    <sheetView tabSelected="1" view="pageBreakPreview" zoomScale="90" zoomScaleNormal="100" zoomScaleSheetLayoutView="90" workbookViewId="0">
      <selection activeCell="BK112" sqref="BK112"/>
    </sheetView>
  </sheetViews>
  <sheetFormatPr defaultColWidth="2.25" defaultRowHeight="13.5" customHeight="1" x14ac:dyDescent="0.15"/>
  <cols>
    <col min="41" max="41" width="1.875" customWidth="1"/>
  </cols>
  <sheetData>
    <row r="1" spans="2:87" ht="13.5" customHeight="1" x14ac:dyDescent="0.15">
      <c r="B1" s="85" t="s">
        <v>38</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row>
    <row r="2" spans="2:87" ht="13.5" customHeight="1" x14ac:dyDescent="0.15">
      <c r="B2" s="85"/>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row>
    <row r="3" spans="2:87" ht="13.5" customHeight="1" x14ac:dyDescent="0.15">
      <c r="B3" s="85"/>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row>
    <row r="4" spans="2:87" ht="13.5" customHeight="1" x14ac:dyDescent="0.15">
      <c r="B4" s="85"/>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row>
    <row r="5" spans="2:87" ht="2.25" customHeight="1" x14ac:dyDescent="0.15"/>
    <row r="6" spans="2:87" ht="13.5" customHeight="1" x14ac:dyDescent="0.15">
      <c r="C6" s="87" t="s">
        <v>41</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51"/>
      <c r="AR6" s="52"/>
    </row>
    <row r="7" spans="2:87" ht="13.5" customHeight="1" x14ac:dyDescent="0.15">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51"/>
      <c r="AR7" s="52"/>
    </row>
    <row r="8" spans="2:87" ht="13.5" customHeight="1" x14ac:dyDescent="0.15">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51"/>
      <c r="AR8" s="52"/>
      <c r="BA8" s="2"/>
    </row>
    <row r="9" spans="2:87" ht="13.5" customHeight="1" x14ac:dyDescent="0.15">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51"/>
      <c r="AR9" s="52"/>
    </row>
    <row r="10" spans="2:87" ht="13.5" customHeight="1" x14ac:dyDescent="0.15">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51"/>
      <c r="AR10" s="52"/>
    </row>
    <row r="11" spans="2:87" ht="27.75" customHeight="1" x14ac:dyDescent="0.15">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51"/>
      <c r="AR11" s="52"/>
    </row>
    <row r="12" spans="2:87" ht="12.75" customHeight="1" x14ac:dyDescent="0.15">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51"/>
      <c r="AR12" s="52"/>
    </row>
    <row r="13" spans="2:87" ht="13.5" hidden="1" customHeight="1" x14ac:dyDescent="0.15">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2"/>
      <c r="AR13" s="53"/>
    </row>
    <row r="14" spans="2:87" ht="3.75" customHeight="1" x14ac:dyDescent="0.15">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10"/>
      <c r="AR14" s="54"/>
    </row>
    <row r="15" spans="2:87" ht="13.5" customHeight="1" x14ac:dyDescent="0.15">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R15" s="25"/>
    </row>
    <row r="16" spans="2:87" ht="13.5" customHeight="1" x14ac:dyDescent="0.15">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R16" s="25"/>
      <c r="AT16" s="88" t="s">
        <v>37</v>
      </c>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row>
    <row r="17" spans="3:87" ht="6.75" customHeight="1" x14ac:dyDescent="0.1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22"/>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row>
    <row r="18" spans="3:87" ht="13.5" customHeight="1" x14ac:dyDescent="0.15">
      <c r="C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22"/>
    </row>
    <row r="19" spans="3:87" ht="13.5" customHeight="1" x14ac:dyDescent="0.15">
      <c r="AQ19" s="1"/>
      <c r="AR19" s="23"/>
    </row>
    <row r="20" spans="3:87" ht="6.75" customHeight="1" x14ac:dyDescent="0.15">
      <c r="AQ20" s="1"/>
      <c r="AR20" s="23"/>
    </row>
    <row r="21" spans="3:87" ht="6.75" customHeight="1" x14ac:dyDescent="0.15">
      <c r="AQ21" s="1"/>
      <c r="AR21" s="23"/>
    </row>
    <row r="22" spans="3:87" ht="6.75" customHeight="1" x14ac:dyDescent="0.15">
      <c r="AQ22" s="1"/>
      <c r="AR22" s="23"/>
    </row>
    <row r="23" spans="3:87" ht="6.75" customHeight="1" x14ac:dyDescent="0.15">
      <c r="AQ23" s="1"/>
      <c r="AR23" s="23"/>
    </row>
    <row r="24" spans="3:87" ht="6.75" customHeight="1" x14ac:dyDescent="0.15">
      <c r="AQ24" s="1"/>
      <c r="AR24" s="23"/>
    </row>
    <row r="25" spans="3:87" ht="6.75" customHeight="1" x14ac:dyDescent="0.15">
      <c r="AQ25" s="1"/>
      <c r="AR25" s="23"/>
    </row>
    <row r="26" spans="3:87" ht="6.75" customHeight="1" x14ac:dyDescent="0.15">
      <c r="AQ26" s="1"/>
      <c r="AR26" s="23"/>
    </row>
    <row r="27" spans="3:87" ht="6.75" customHeight="1" x14ac:dyDescent="0.15">
      <c r="AQ27" s="1"/>
      <c r="AR27" s="23"/>
    </row>
    <row r="28" spans="3:87" ht="6.75" customHeight="1" x14ac:dyDescent="0.15">
      <c r="AQ28" s="1"/>
      <c r="AR28" s="23"/>
    </row>
    <row r="29" spans="3:87" ht="6.75" customHeight="1" x14ac:dyDescent="0.15">
      <c r="AQ29" s="1"/>
      <c r="AR29" s="23"/>
    </row>
    <row r="30" spans="3:87" ht="6.75" customHeight="1" x14ac:dyDescent="0.15">
      <c r="AQ30" s="1"/>
      <c r="AR30" s="23"/>
    </row>
    <row r="31" spans="3:87" ht="6.75" customHeight="1" x14ac:dyDescent="0.15">
      <c r="AQ31" s="1"/>
      <c r="AR31" s="23"/>
    </row>
    <row r="32" spans="3:87" ht="6.75" customHeight="1" x14ac:dyDescent="0.15">
      <c r="AQ32" s="1"/>
      <c r="AR32" s="23"/>
    </row>
    <row r="33" spans="43:44" ht="6.75" customHeight="1" x14ac:dyDescent="0.15">
      <c r="AQ33" s="1"/>
      <c r="AR33" s="23"/>
    </row>
    <row r="34" spans="43:44" ht="6.75" customHeight="1" x14ac:dyDescent="0.15">
      <c r="AQ34" s="1"/>
      <c r="AR34" s="23"/>
    </row>
    <row r="35" spans="43:44" ht="6.75" customHeight="1" x14ac:dyDescent="0.15">
      <c r="AQ35" s="1"/>
      <c r="AR35" s="23"/>
    </row>
    <row r="36" spans="43:44" ht="6.75" customHeight="1" x14ac:dyDescent="0.15">
      <c r="AQ36" s="1"/>
      <c r="AR36" s="23"/>
    </row>
    <row r="37" spans="43:44" ht="6.75" customHeight="1" x14ac:dyDescent="0.15">
      <c r="AQ37" s="1"/>
      <c r="AR37" s="23"/>
    </row>
    <row r="38" spans="43:44" ht="6.75" customHeight="1" x14ac:dyDescent="0.15">
      <c r="AQ38" s="1"/>
      <c r="AR38" s="23"/>
    </row>
    <row r="39" spans="43:44" ht="6.75" customHeight="1" x14ac:dyDescent="0.15">
      <c r="AQ39" s="1"/>
      <c r="AR39" s="23"/>
    </row>
    <row r="40" spans="43:44" ht="6.75" customHeight="1" x14ac:dyDescent="0.15">
      <c r="AQ40" s="1"/>
      <c r="AR40" s="23"/>
    </row>
    <row r="41" spans="43:44" ht="6.75" customHeight="1" x14ac:dyDescent="0.15">
      <c r="AQ41" s="1"/>
      <c r="AR41" s="23"/>
    </row>
    <row r="42" spans="43:44" ht="6.75" customHeight="1" x14ac:dyDescent="0.15">
      <c r="AQ42" s="1"/>
      <c r="AR42" s="23"/>
    </row>
    <row r="43" spans="43:44" ht="6.75" customHeight="1" x14ac:dyDescent="0.15">
      <c r="AQ43" s="1"/>
      <c r="AR43" s="23"/>
    </row>
    <row r="44" spans="43:44" ht="6.75" customHeight="1" x14ac:dyDescent="0.15">
      <c r="AQ44" s="1"/>
      <c r="AR44" s="24"/>
    </row>
    <row r="45" spans="43:44" ht="6.75" customHeight="1" x14ac:dyDescent="0.15">
      <c r="AQ45" s="1"/>
      <c r="AR45" s="24"/>
    </row>
    <row r="46" spans="43:44" ht="6.75" customHeight="1" x14ac:dyDescent="0.15">
      <c r="AQ46" s="1"/>
      <c r="AR46" s="23"/>
    </row>
    <row r="47" spans="43:44" ht="6.75" customHeight="1" x14ac:dyDescent="0.15">
      <c r="AQ47" s="1"/>
      <c r="AR47" s="23"/>
    </row>
    <row r="48" spans="43:44" ht="6.75" customHeight="1" x14ac:dyDescent="0.15">
      <c r="AQ48" s="1"/>
      <c r="AR48" s="23"/>
    </row>
    <row r="49" spans="3:55" ht="6.75" customHeight="1" x14ac:dyDescent="0.15">
      <c r="D49" s="90" t="s">
        <v>40</v>
      </c>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1"/>
      <c r="AR49" s="23"/>
    </row>
    <row r="50" spans="3:55" ht="6.75" customHeight="1" x14ac:dyDescent="0.15">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1"/>
      <c r="AR50" s="23"/>
    </row>
    <row r="51" spans="3:55" ht="6.75" customHeight="1" x14ac:dyDescent="0.15">
      <c r="C51" s="6"/>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3"/>
      <c r="AR51" s="23"/>
    </row>
    <row r="52" spans="3:55" ht="6.75" customHeight="1" x14ac:dyDescent="0.15">
      <c r="C52" s="3"/>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3"/>
      <c r="AR52" s="23"/>
    </row>
    <row r="53" spans="3:55" ht="6.75" customHeight="1" x14ac:dyDescent="0.15">
      <c r="C53" s="3"/>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3"/>
      <c r="AR53" s="23"/>
    </row>
    <row r="54" spans="3:55" ht="6.75" customHeight="1" x14ac:dyDescent="0.15">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1"/>
      <c r="AR54" s="23"/>
    </row>
    <row r="55" spans="3:55" ht="6.75" customHeight="1" x14ac:dyDescent="0.15">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1"/>
      <c r="AR55" s="23"/>
    </row>
    <row r="56" spans="3:55" ht="6.75" customHeight="1" x14ac:dyDescent="0.15">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1"/>
      <c r="AR56" s="23"/>
    </row>
    <row r="57" spans="3:55" ht="6.75" customHeight="1" x14ac:dyDescent="0.15">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1"/>
      <c r="AR57" s="23"/>
    </row>
    <row r="58" spans="3:55" ht="6.75" customHeight="1" x14ac:dyDescent="0.15">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1"/>
      <c r="AR58" s="23"/>
    </row>
    <row r="59" spans="3:55" ht="6.75" customHeight="1" x14ac:dyDescent="0.15">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1"/>
      <c r="AR59" s="23"/>
    </row>
    <row r="60" spans="3:55" ht="6.75" customHeight="1" x14ac:dyDescent="0.15">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1"/>
      <c r="AR60" s="23"/>
    </row>
    <row r="61" spans="3:55" ht="6.75" customHeight="1" x14ac:dyDescent="0.15">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1"/>
      <c r="AR61" s="23"/>
    </row>
    <row r="62" spans="3:55" ht="6.75" customHeight="1" x14ac:dyDescent="0.15">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1"/>
      <c r="AR62" s="23"/>
    </row>
    <row r="63" spans="3:55" ht="6.75" customHeight="1" x14ac:dyDescent="0.15">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1"/>
      <c r="AR63" s="23"/>
      <c r="AW63" s="61"/>
      <c r="AX63" s="91"/>
      <c r="AY63" s="91"/>
      <c r="AZ63" s="91"/>
      <c r="BA63" s="91"/>
      <c r="BB63" s="91"/>
      <c r="BC63" s="92"/>
    </row>
    <row r="64" spans="3:55" ht="6.75" customHeight="1" x14ac:dyDescent="0.15">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1"/>
      <c r="AR64" s="23"/>
      <c r="AW64" s="93"/>
      <c r="AX64" s="91"/>
      <c r="AY64" s="91"/>
      <c r="AZ64" s="91"/>
      <c r="BA64" s="91"/>
      <c r="BB64" s="91"/>
      <c r="BC64" s="92"/>
    </row>
    <row r="65" spans="2:55" ht="6.75" customHeight="1" x14ac:dyDescent="0.15">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1"/>
      <c r="AR65" s="23"/>
      <c r="AW65" s="93"/>
      <c r="AX65" s="91"/>
      <c r="AY65" s="91"/>
      <c r="AZ65" s="91"/>
      <c r="BA65" s="91"/>
      <c r="BB65" s="91"/>
      <c r="BC65" s="92"/>
    </row>
    <row r="66" spans="2:55" ht="6.75" customHeight="1" x14ac:dyDescent="0.15">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1"/>
      <c r="AR66" s="23"/>
      <c r="AW66" s="93"/>
      <c r="AX66" s="91"/>
      <c r="AY66" s="91"/>
      <c r="AZ66" s="91"/>
      <c r="BA66" s="91"/>
      <c r="BB66" s="91"/>
      <c r="BC66" s="92"/>
    </row>
    <row r="67" spans="2:55" ht="6.75" customHeight="1" x14ac:dyDescent="0.15">
      <c r="C67" s="3"/>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3"/>
      <c r="AR67" s="24"/>
    </row>
    <row r="68" spans="2:55" ht="6.75" customHeight="1" x14ac:dyDescent="0.15">
      <c r="C68" s="3"/>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3"/>
      <c r="AR68" s="24"/>
    </row>
    <row r="69" spans="2:55" ht="6.75" customHeight="1" x14ac:dyDescent="0.15">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1"/>
      <c r="AR69" s="24"/>
    </row>
    <row r="70" spans="2:55" ht="6.75" customHeight="1" x14ac:dyDescent="0.15">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1"/>
      <c r="AR70" s="24"/>
    </row>
    <row r="71" spans="2:55" ht="6.75" customHeight="1" x14ac:dyDescent="0.15">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1"/>
      <c r="AR71" s="24"/>
    </row>
    <row r="72" spans="2:55" ht="6.75" customHeight="1" x14ac:dyDescent="0.15">
      <c r="D72" s="11"/>
      <c r="E72" s="11"/>
      <c r="F72" s="11"/>
      <c r="G72" s="11"/>
      <c r="H72" s="11"/>
      <c r="I72" s="11"/>
      <c r="J72" s="7"/>
      <c r="K72" s="7"/>
      <c r="L72" s="12"/>
      <c r="M72" s="12"/>
      <c r="N72" s="12"/>
      <c r="O72" s="12"/>
      <c r="P72" s="12"/>
      <c r="Q72" s="12"/>
      <c r="AQ72" s="1"/>
      <c r="AR72" s="24"/>
    </row>
    <row r="73" spans="2:55" ht="3" customHeight="1" x14ac:dyDescent="0.15">
      <c r="D73" s="11"/>
      <c r="E73" s="11"/>
      <c r="F73" s="11"/>
      <c r="G73" s="11"/>
      <c r="H73" s="11"/>
      <c r="I73" s="11"/>
      <c r="J73" s="7"/>
      <c r="K73" s="7"/>
      <c r="L73" s="12"/>
      <c r="M73" s="12"/>
      <c r="N73" s="12"/>
      <c r="O73" s="12"/>
      <c r="P73" s="12"/>
      <c r="Q73" s="12"/>
      <c r="AQ73" s="1"/>
      <c r="AR73" s="24"/>
    </row>
    <row r="74" spans="2:55" ht="6.75" customHeight="1" x14ac:dyDescent="0.15">
      <c r="D74" s="11"/>
      <c r="E74" s="11"/>
      <c r="F74" s="11"/>
      <c r="G74" s="11"/>
      <c r="H74" s="11"/>
      <c r="I74" s="11"/>
      <c r="J74" s="7"/>
      <c r="K74" s="7"/>
      <c r="L74" s="12"/>
      <c r="M74" s="12"/>
      <c r="N74" s="12"/>
      <c r="O74" s="12"/>
      <c r="P74" s="12"/>
      <c r="Q74" s="12"/>
      <c r="AQ74" s="1"/>
      <c r="AR74" s="24"/>
    </row>
    <row r="75" spans="2:55" ht="6.75" customHeight="1" x14ac:dyDescent="0.15">
      <c r="D75" s="11"/>
      <c r="E75" s="11"/>
      <c r="F75" s="11"/>
      <c r="G75" s="11"/>
      <c r="H75" s="11"/>
      <c r="I75" s="11"/>
      <c r="J75" s="7"/>
      <c r="K75" s="7"/>
      <c r="L75" s="12"/>
      <c r="M75" s="12"/>
      <c r="N75" s="12"/>
      <c r="O75" s="12"/>
      <c r="P75" s="12"/>
      <c r="Q75" s="12"/>
      <c r="AQ75" s="1"/>
      <c r="AR75" s="24"/>
    </row>
    <row r="76" spans="2:55" ht="6.75" customHeight="1" x14ac:dyDescent="0.15">
      <c r="B76" s="21"/>
      <c r="C76" s="21"/>
      <c r="D76" s="26"/>
      <c r="E76" s="39"/>
      <c r="F76" s="39"/>
      <c r="G76" s="39"/>
      <c r="H76" s="39"/>
      <c r="I76" s="39"/>
      <c r="J76" s="20"/>
      <c r="K76" s="20"/>
      <c r="L76" s="12"/>
      <c r="M76" s="12"/>
      <c r="N76" s="12"/>
      <c r="O76" s="12"/>
      <c r="P76" s="12"/>
      <c r="Q76" s="12"/>
      <c r="AQ76" s="1"/>
      <c r="AR76" s="24"/>
    </row>
    <row r="77" spans="2:55" ht="6.75" customHeight="1" x14ac:dyDescent="0.15">
      <c r="B77" s="21"/>
      <c r="C77" s="21"/>
      <c r="D77" s="26"/>
      <c r="E77" s="39"/>
      <c r="F77" s="39"/>
      <c r="G77" s="39"/>
      <c r="H77" s="39"/>
      <c r="I77" s="39"/>
      <c r="J77" s="20"/>
      <c r="K77" s="20"/>
      <c r="L77" s="12"/>
      <c r="M77" s="12"/>
      <c r="N77" s="12"/>
      <c r="O77" s="12"/>
      <c r="P77" s="12"/>
      <c r="Q77" s="12"/>
      <c r="AQ77" s="1"/>
      <c r="AR77" s="24"/>
    </row>
    <row r="78" spans="2:55" ht="6.75" customHeight="1" x14ac:dyDescent="0.15">
      <c r="B78" s="21"/>
      <c r="C78" s="21"/>
      <c r="D78" s="39"/>
      <c r="E78" s="40"/>
      <c r="F78" s="40"/>
      <c r="G78" s="40"/>
      <c r="H78" s="40"/>
      <c r="I78" s="40"/>
      <c r="J78" s="20"/>
      <c r="K78" s="20"/>
      <c r="L78" s="12"/>
      <c r="M78" s="12"/>
      <c r="N78" s="12"/>
      <c r="O78" s="12"/>
      <c r="P78" s="12"/>
      <c r="Q78" s="12"/>
      <c r="AQ78" s="1"/>
      <c r="AR78" s="24"/>
    </row>
    <row r="79" spans="2:55" ht="6.75" customHeight="1" x14ac:dyDescent="0.15">
      <c r="B79" s="21"/>
      <c r="C79" s="21"/>
      <c r="D79" s="39"/>
      <c r="E79" s="40"/>
      <c r="F79" s="40"/>
      <c r="G79" s="40"/>
      <c r="H79" s="40"/>
      <c r="I79" s="40"/>
      <c r="J79" s="20"/>
      <c r="K79" s="20"/>
      <c r="L79" s="12"/>
      <c r="M79" s="12"/>
      <c r="N79" s="12"/>
      <c r="O79" s="12"/>
      <c r="P79" s="12"/>
      <c r="Q79" s="12"/>
      <c r="AQ79" s="1"/>
      <c r="AR79" s="24"/>
    </row>
    <row r="80" spans="2:55" ht="6.75" customHeight="1" x14ac:dyDescent="0.15">
      <c r="B80" s="21"/>
      <c r="C80" s="21"/>
      <c r="D80" s="39"/>
      <c r="E80" s="40"/>
      <c r="F80" s="40"/>
      <c r="G80" s="40"/>
      <c r="H80" s="40"/>
      <c r="I80" s="40"/>
      <c r="J80" s="20"/>
      <c r="K80" s="20"/>
      <c r="L80" s="20"/>
      <c r="M80" s="7"/>
      <c r="N80" s="7"/>
      <c r="O80" s="7"/>
      <c r="P80" s="7"/>
      <c r="Q80" s="7"/>
      <c r="AQ80" s="1"/>
      <c r="AR80" s="24"/>
    </row>
    <row r="81" spans="2:44" ht="6.75" customHeight="1" x14ac:dyDescent="0.15">
      <c r="B81" s="21"/>
      <c r="C81" s="21"/>
      <c r="D81" s="39"/>
      <c r="E81" s="40"/>
      <c r="F81" s="40"/>
      <c r="G81" s="40"/>
      <c r="H81" s="40"/>
      <c r="I81" s="40"/>
      <c r="J81" s="20"/>
      <c r="K81" s="20"/>
      <c r="L81" s="20"/>
      <c r="M81" s="7"/>
      <c r="N81" s="7"/>
      <c r="O81" s="7"/>
      <c r="P81" s="7"/>
      <c r="Q81" s="7"/>
      <c r="AQ81" s="1"/>
      <c r="AR81" s="24"/>
    </row>
    <row r="82" spans="2:44" ht="6.75" customHeight="1" x14ac:dyDescent="0.15">
      <c r="B82" s="21"/>
      <c r="C82" s="21"/>
      <c r="D82" s="39"/>
      <c r="E82" s="40"/>
      <c r="F82" s="40"/>
      <c r="G82" s="40"/>
      <c r="H82" s="40"/>
      <c r="I82" s="40"/>
      <c r="J82" s="20"/>
      <c r="K82" s="20"/>
      <c r="L82" s="20"/>
      <c r="M82" s="7"/>
      <c r="N82" s="7"/>
      <c r="O82" s="7"/>
      <c r="P82" s="7"/>
      <c r="Q82" s="7"/>
      <c r="AQ82" s="1"/>
      <c r="AR82" s="24"/>
    </row>
    <row r="83" spans="2:44" ht="6.75" customHeight="1" x14ac:dyDescent="0.15">
      <c r="B83" s="21"/>
      <c r="C83" s="21"/>
      <c r="D83" s="39"/>
      <c r="E83" s="40"/>
      <c r="F83" s="40"/>
      <c r="G83" s="40"/>
      <c r="H83" s="40"/>
      <c r="I83" s="40"/>
      <c r="J83" s="20"/>
      <c r="K83" s="20"/>
      <c r="L83" s="20"/>
      <c r="M83" s="7"/>
      <c r="N83" s="7"/>
      <c r="O83" s="7"/>
      <c r="P83" s="7"/>
      <c r="Q83" s="7"/>
      <c r="AQ83" s="1"/>
      <c r="AR83" s="24"/>
    </row>
    <row r="84" spans="2:44" ht="6.75" customHeight="1" x14ac:dyDescent="0.15">
      <c r="D84" s="21"/>
      <c r="E84" s="8"/>
      <c r="F84" s="8"/>
      <c r="G84" s="8"/>
      <c r="H84" s="8"/>
      <c r="I84" s="8"/>
      <c r="J84" s="8"/>
      <c r="K84" s="7"/>
      <c r="L84" s="7"/>
      <c r="M84" s="7"/>
      <c r="N84" s="7"/>
      <c r="O84" s="7"/>
      <c r="P84" s="7"/>
      <c r="Q84" s="7"/>
      <c r="AQ84" s="1"/>
      <c r="AR84" s="24"/>
    </row>
    <row r="85" spans="2:44" ht="6.75" customHeight="1" x14ac:dyDescent="0.15">
      <c r="D85" s="8"/>
      <c r="E85" s="8"/>
      <c r="F85" s="8"/>
      <c r="G85" s="8"/>
      <c r="H85" s="8"/>
      <c r="I85" s="8"/>
      <c r="J85" s="8"/>
      <c r="K85" s="7"/>
      <c r="L85" s="7"/>
      <c r="M85" s="7"/>
      <c r="N85" s="7"/>
      <c r="O85" s="7"/>
      <c r="P85" s="7"/>
      <c r="Q85" s="7"/>
      <c r="AQ85" s="1"/>
      <c r="AR85" s="24"/>
    </row>
    <row r="86" spans="2:44" ht="6.75" customHeight="1" x14ac:dyDescent="0.15">
      <c r="D86" s="8"/>
      <c r="E86" s="8"/>
      <c r="F86" s="8"/>
      <c r="G86" s="8"/>
      <c r="H86" s="8"/>
      <c r="I86" s="8"/>
      <c r="J86" s="8"/>
      <c r="K86" s="7"/>
      <c r="L86" s="7"/>
      <c r="M86" s="7"/>
      <c r="N86" s="7"/>
      <c r="O86" s="7"/>
      <c r="P86" s="7"/>
      <c r="Q86" s="7"/>
      <c r="AQ86" s="1"/>
      <c r="AR86" s="24"/>
    </row>
    <row r="87" spans="2:44" ht="6.75" customHeight="1" x14ac:dyDescent="0.15">
      <c r="D87" s="21"/>
      <c r="E87" s="19"/>
      <c r="F87" s="19"/>
      <c r="G87" s="19"/>
      <c r="H87" s="19"/>
      <c r="I87" s="19"/>
      <c r="J87" s="8"/>
      <c r="K87" s="7"/>
      <c r="L87" s="7"/>
      <c r="M87" s="7"/>
      <c r="N87" s="7"/>
      <c r="O87" s="7"/>
      <c r="P87" s="7"/>
      <c r="Q87" s="7"/>
      <c r="AP87" s="21"/>
      <c r="AQ87" s="1"/>
      <c r="AR87" s="24"/>
    </row>
    <row r="88" spans="2:44" ht="6.75" customHeight="1" x14ac:dyDescent="0.15">
      <c r="D88" s="19"/>
      <c r="E88" s="19"/>
      <c r="F88" s="19"/>
      <c r="G88" s="19"/>
      <c r="H88" s="19"/>
      <c r="I88" s="19"/>
      <c r="J88" s="8"/>
      <c r="AP88" s="21"/>
      <c r="AQ88" s="8"/>
      <c r="AR88" s="24"/>
    </row>
    <row r="89" spans="2:44" ht="6.75" customHeight="1" x14ac:dyDescent="0.15">
      <c r="D89" s="19"/>
      <c r="E89" s="19"/>
      <c r="F89" s="19"/>
      <c r="G89" s="19"/>
      <c r="H89" s="19"/>
      <c r="I89" s="19"/>
      <c r="J89" s="8"/>
      <c r="AP89" s="21"/>
      <c r="AQ89" s="8"/>
      <c r="AR89" s="24"/>
    </row>
    <row r="90" spans="2:44" ht="6.75" customHeight="1" x14ac:dyDescent="0.15">
      <c r="D90" s="19"/>
      <c r="E90" s="19"/>
      <c r="F90" s="19"/>
      <c r="G90" s="19"/>
      <c r="H90" s="19"/>
      <c r="I90" s="19"/>
      <c r="J90" s="8"/>
      <c r="AP90" s="21"/>
      <c r="AQ90" s="8"/>
      <c r="AR90" s="24"/>
    </row>
    <row r="91" spans="2:44" ht="6.75" customHeight="1" x14ac:dyDescent="0.15">
      <c r="D91" s="19"/>
      <c r="E91" s="19"/>
      <c r="F91" s="19"/>
      <c r="G91" s="19"/>
      <c r="H91" s="19"/>
      <c r="I91" s="19"/>
      <c r="K91" s="27"/>
      <c r="L91" s="26"/>
      <c r="M91" s="26"/>
      <c r="N91" s="26"/>
      <c r="O91" s="26"/>
      <c r="P91" s="26"/>
      <c r="Q91" s="26"/>
      <c r="R91" s="26"/>
      <c r="AP91" s="21"/>
      <c r="AQ91" s="8"/>
      <c r="AR91" s="24"/>
    </row>
    <row r="92" spans="2:44" ht="6.75" customHeight="1" x14ac:dyDescent="0.15">
      <c r="D92" s="19"/>
      <c r="E92" s="19"/>
      <c r="F92" s="19"/>
      <c r="G92" s="19"/>
      <c r="H92" s="19"/>
      <c r="I92" s="19"/>
      <c r="K92" s="26"/>
      <c r="L92" s="26"/>
      <c r="M92" s="26"/>
      <c r="N92" s="26"/>
      <c r="O92" s="26"/>
      <c r="P92" s="26"/>
      <c r="Q92" s="26"/>
      <c r="R92" s="26"/>
      <c r="AP92" s="21"/>
      <c r="AQ92" s="8"/>
      <c r="AR92" s="24"/>
    </row>
    <row r="93" spans="2:44" ht="6.75" customHeight="1" x14ac:dyDescent="0.15">
      <c r="D93" s="19"/>
      <c r="E93" s="19"/>
      <c r="F93" s="19"/>
      <c r="G93" s="19"/>
      <c r="H93" s="19"/>
      <c r="I93" s="19"/>
      <c r="K93" s="26"/>
      <c r="L93" s="26"/>
      <c r="M93" s="26"/>
      <c r="N93" s="26"/>
      <c r="O93" s="26"/>
      <c r="P93" s="26"/>
      <c r="Q93" s="26"/>
      <c r="R93" s="26"/>
      <c r="AP93" s="21"/>
      <c r="AQ93" s="8"/>
      <c r="AR93" s="23"/>
    </row>
    <row r="94" spans="2:44" ht="6.75" customHeight="1" x14ac:dyDescent="0.15">
      <c r="D94" s="9"/>
      <c r="E94" s="9"/>
      <c r="F94" s="9"/>
      <c r="G94" s="9"/>
      <c r="H94" s="9"/>
      <c r="I94" s="9"/>
      <c r="K94" s="26"/>
      <c r="L94" s="26"/>
      <c r="M94" s="26"/>
      <c r="N94" s="26"/>
      <c r="O94" s="26"/>
      <c r="P94" s="26"/>
      <c r="Q94" s="26"/>
      <c r="R94" s="26"/>
      <c r="AP94" s="21"/>
      <c r="AQ94" s="1"/>
      <c r="AR94" s="23"/>
    </row>
    <row r="95" spans="2:44" ht="6.75" customHeight="1" x14ac:dyDescent="0.15">
      <c r="D95" s="9"/>
      <c r="E95" s="9"/>
      <c r="F95" s="9"/>
      <c r="G95" s="9"/>
      <c r="H95" s="9"/>
      <c r="I95" s="9"/>
      <c r="K95" s="26"/>
      <c r="L95" s="26"/>
      <c r="M95" s="26"/>
      <c r="N95" s="26"/>
      <c r="O95" s="26"/>
      <c r="P95" s="26"/>
      <c r="Q95" s="26"/>
      <c r="R95" s="26"/>
      <c r="AQ95" s="1"/>
      <c r="AR95" s="23"/>
    </row>
    <row r="96" spans="2:44" ht="6.75" customHeight="1" x14ac:dyDescent="0.15">
      <c r="D96" s="9"/>
      <c r="E96" s="9"/>
      <c r="F96" s="9"/>
      <c r="G96" s="9"/>
      <c r="H96" s="9"/>
      <c r="I96" s="9"/>
      <c r="K96" s="26"/>
      <c r="L96" s="26"/>
      <c r="M96" s="26"/>
      <c r="N96" s="26"/>
      <c r="O96" s="26"/>
      <c r="P96" s="26"/>
      <c r="Q96" s="26"/>
      <c r="R96" s="26"/>
      <c r="AK96" s="76" t="s">
        <v>39</v>
      </c>
      <c r="AL96" s="77"/>
      <c r="AM96" s="77"/>
      <c r="AN96" s="77"/>
      <c r="AO96" s="77"/>
      <c r="AP96" s="78"/>
      <c r="AQ96" s="1"/>
      <c r="AR96" s="23"/>
    </row>
    <row r="97" spans="4:44" ht="6.75" customHeight="1" x14ac:dyDescent="0.15">
      <c r="K97" s="26"/>
      <c r="L97" s="26"/>
      <c r="M97" s="26"/>
      <c r="N97" s="26"/>
      <c r="O97" s="26"/>
      <c r="P97" s="26"/>
      <c r="Q97" s="26"/>
      <c r="R97" s="26"/>
      <c r="AK97" s="79"/>
      <c r="AL97" s="80"/>
      <c r="AM97" s="80"/>
      <c r="AN97" s="80"/>
      <c r="AO97" s="80"/>
      <c r="AP97" s="81"/>
      <c r="AQ97" s="1"/>
      <c r="AR97" s="23"/>
    </row>
    <row r="98" spans="4:44" ht="6.75" customHeight="1" x14ac:dyDescent="0.15">
      <c r="D98" s="19"/>
      <c r="E98" s="19"/>
      <c r="F98" s="19"/>
      <c r="G98" s="19"/>
      <c r="H98" s="19"/>
      <c r="I98" s="19"/>
      <c r="K98" s="27"/>
      <c r="L98" s="26"/>
      <c r="M98" s="26"/>
      <c r="N98" s="26"/>
      <c r="O98" s="26"/>
      <c r="P98" s="26"/>
      <c r="Q98" s="26"/>
      <c r="R98" s="26"/>
      <c r="AE98" s="38"/>
      <c r="AF98" s="37"/>
      <c r="AG98" s="37"/>
      <c r="AH98" s="37"/>
      <c r="AI98" s="37"/>
      <c r="AJ98" s="37"/>
      <c r="AK98" s="79"/>
      <c r="AL98" s="80"/>
      <c r="AM98" s="80"/>
      <c r="AN98" s="80"/>
      <c r="AO98" s="80"/>
      <c r="AP98" s="81"/>
      <c r="AQ98" s="1"/>
      <c r="AR98" s="24"/>
    </row>
    <row r="99" spans="4:44" ht="6.75" customHeight="1" x14ac:dyDescent="0.15">
      <c r="D99" s="19"/>
      <c r="E99" s="19"/>
      <c r="F99" s="19"/>
      <c r="G99" s="19"/>
      <c r="H99" s="19"/>
      <c r="I99" s="19"/>
      <c r="K99" s="26"/>
      <c r="L99" s="26"/>
      <c r="M99" s="26"/>
      <c r="N99" s="26"/>
      <c r="O99" s="26"/>
      <c r="P99" s="26"/>
      <c r="Q99" s="26"/>
      <c r="R99" s="26"/>
      <c r="AE99" s="37"/>
      <c r="AF99" s="37"/>
      <c r="AG99" s="37"/>
      <c r="AH99" s="37"/>
      <c r="AI99" s="37"/>
      <c r="AJ99" s="37"/>
      <c r="AK99" s="79"/>
      <c r="AL99" s="80"/>
      <c r="AM99" s="80"/>
      <c r="AN99" s="80"/>
      <c r="AO99" s="80"/>
      <c r="AP99" s="81"/>
      <c r="AQ99" s="1"/>
      <c r="AR99" s="24"/>
    </row>
    <row r="100" spans="4:44" ht="6.75" customHeight="1" x14ac:dyDescent="0.15">
      <c r="D100" s="19"/>
      <c r="E100" s="19"/>
      <c r="F100" s="19"/>
      <c r="G100" s="19"/>
      <c r="H100" s="19"/>
      <c r="I100" s="19"/>
      <c r="K100" s="26"/>
      <c r="L100" s="26"/>
      <c r="M100" s="26"/>
      <c r="N100" s="26"/>
      <c r="O100" s="26"/>
      <c r="P100" s="26"/>
      <c r="Q100" s="26"/>
      <c r="R100" s="26"/>
      <c r="AE100" s="37"/>
      <c r="AF100" s="37"/>
      <c r="AG100" s="37"/>
      <c r="AH100" s="37"/>
      <c r="AI100" s="37"/>
      <c r="AJ100" s="37"/>
      <c r="AK100" s="79"/>
      <c r="AL100" s="80"/>
      <c r="AM100" s="80"/>
      <c r="AN100" s="80"/>
      <c r="AO100" s="80"/>
      <c r="AP100" s="81"/>
      <c r="AQ100" s="1"/>
      <c r="AR100" s="23"/>
    </row>
    <row r="101" spans="4:44" ht="6.75" customHeight="1" x14ac:dyDescent="0.15">
      <c r="D101" s="9"/>
      <c r="E101" s="9"/>
      <c r="F101" s="9"/>
      <c r="G101" s="9"/>
      <c r="H101" s="9"/>
      <c r="I101" s="9"/>
      <c r="K101" s="26"/>
      <c r="L101" s="26"/>
      <c r="M101" s="26"/>
      <c r="N101" s="26"/>
      <c r="O101" s="26"/>
      <c r="P101" s="26"/>
      <c r="Q101" s="26"/>
      <c r="R101" s="26"/>
      <c r="AE101" s="37"/>
      <c r="AF101" s="37"/>
      <c r="AG101" s="37"/>
      <c r="AH101" s="37"/>
      <c r="AI101" s="37"/>
      <c r="AJ101" s="37"/>
      <c r="AK101" s="79"/>
      <c r="AL101" s="80"/>
      <c r="AM101" s="80"/>
      <c r="AN101" s="80"/>
      <c r="AO101" s="80"/>
      <c r="AP101" s="81"/>
      <c r="AQ101" s="1"/>
      <c r="AR101" s="23"/>
    </row>
    <row r="102" spans="4:44" ht="6.75" customHeight="1" x14ac:dyDescent="0.15">
      <c r="D102" s="9"/>
      <c r="E102" s="9"/>
      <c r="F102" s="9"/>
      <c r="G102" s="9"/>
      <c r="H102" s="9"/>
      <c r="I102" s="9"/>
      <c r="K102" s="26"/>
      <c r="L102" s="26"/>
      <c r="M102" s="26"/>
      <c r="N102" s="26"/>
      <c r="O102" s="26"/>
      <c r="P102" s="26"/>
      <c r="Q102" s="26"/>
      <c r="R102" s="26"/>
      <c r="AE102" s="37"/>
      <c r="AF102" s="37"/>
      <c r="AG102" s="37"/>
      <c r="AH102" s="37"/>
      <c r="AI102" s="37"/>
      <c r="AJ102" s="37"/>
      <c r="AK102" s="79"/>
      <c r="AL102" s="80"/>
      <c r="AM102" s="80"/>
      <c r="AN102" s="80"/>
      <c r="AO102" s="80"/>
      <c r="AP102" s="81"/>
      <c r="AQ102" s="1"/>
      <c r="AR102" s="23"/>
    </row>
    <row r="103" spans="4:44" ht="6.75" customHeight="1" x14ac:dyDescent="0.15">
      <c r="K103" s="26"/>
      <c r="L103" s="26"/>
      <c r="M103" s="26"/>
      <c r="N103" s="26"/>
      <c r="O103" s="26"/>
      <c r="P103" s="26"/>
      <c r="Q103" s="26"/>
      <c r="R103" s="26"/>
      <c r="AE103" s="37"/>
      <c r="AF103" s="37"/>
      <c r="AG103" s="37"/>
      <c r="AH103" s="37"/>
      <c r="AI103" s="37"/>
      <c r="AJ103" s="37"/>
      <c r="AK103" s="82"/>
      <c r="AL103" s="83"/>
      <c r="AM103" s="83"/>
      <c r="AN103" s="83"/>
      <c r="AO103" s="83"/>
      <c r="AP103" s="84"/>
      <c r="AQ103" s="1"/>
      <c r="AR103" s="23"/>
    </row>
    <row r="104" spans="4:44" ht="6.75" customHeight="1" x14ac:dyDescent="0.15">
      <c r="K104" s="26"/>
      <c r="L104" s="26"/>
      <c r="M104" s="26"/>
      <c r="N104" s="26"/>
      <c r="O104" s="26"/>
      <c r="P104" s="26"/>
      <c r="Q104" s="26"/>
      <c r="R104" s="26"/>
      <c r="AE104" s="37"/>
      <c r="AF104" s="37"/>
      <c r="AG104" s="37"/>
      <c r="AH104" s="37"/>
      <c r="AI104" s="37"/>
      <c r="AJ104" s="37"/>
      <c r="AR104" s="25"/>
    </row>
    <row r="105" spans="4:44" ht="6.75" customHeight="1" x14ac:dyDescent="0.15">
      <c r="K105" s="26"/>
      <c r="L105" s="26"/>
      <c r="M105" s="26"/>
      <c r="N105" s="26"/>
      <c r="O105" s="26"/>
      <c r="P105" s="26"/>
      <c r="Q105" s="26"/>
      <c r="R105" s="26"/>
      <c r="AE105" s="37"/>
      <c r="AF105" s="37"/>
      <c r="AG105" s="37"/>
      <c r="AH105" s="37"/>
      <c r="AI105" s="37"/>
      <c r="AJ105" s="37"/>
      <c r="AR105" s="25"/>
    </row>
    <row r="106" spans="4:44" ht="6.75" customHeight="1" x14ac:dyDescent="0.15">
      <c r="K106" s="26"/>
      <c r="L106" s="26"/>
      <c r="M106" s="26"/>
      <c r="N106" s="26"/>
      <c r="O106" s="26"/>
      <c r="P106" s="26"/>
      <c r="Q106" s="26"/>
      <c r="R106" s="26"/>
      <c r="AE106" s="37"/>
      <c r="AF106" s="37"/>
      <c r="AG106" s="37"/>
      <c r="AH106" s="37"/>
      <c r="AI106" s="37"/>
      <c r="AJ106" s="37"/>
      <c r="AR106" s="25"/>
    </row>
    <row r="107" spans="4:44" ht="6.75" customHeight="1" x14ac:dyDescent="0.15">
      <c r="D107" s="19"/>
      <c r="E107" s="19"/>
      <c r="F107" s="19"/>
      <c r="G107" s="19"/>
      <c r="H107" s="19"/>
      <c r="I107" s="19"/>
      <c r="K107" s="26"/>
      <c r="L107" s="26"/>
      <c r="M107" s="26"/>
      <c r="N107" s="26"/>
      <c r="O107" s="26"/>
      <c r="P107" s="26"/>
      <c r="Q107" s="26"/>
      <c r="R107" s="26"/>
      <c r="AE107" s="37"/>
      <c r="AF107" s="37"/>
      <c r="AG107" s="37"/>
      <c r="AH107" s="37"/>
      <c r="AI107" s="37"/>
      <c r="AJ107" s="37"/>
      <c r="AQ107" s="1"/>
      <c r="AR107" s="23"/>
    </row>
    <row r="108" spans="4:44" ht="6.75" customHeight="1" x14ac:dyDescent="0.15">
      <c r="D108" s="9"/>
      <c r="E108" s="9"/>
      <c r="F108" s="9"/>
      <c r="G108" s="9"/>
      <c r="H108" s="9"/>
      <c r="I108" s="9"/>
      <c r="K108" s="26"/>
      <c r="L108" s="26"/>
      <c r="M108" s="26"/>
      <c r="N108" s="26"/>
      <c r="O108" s="26"/>
      <c r="P108" s="26"/>
      <c r="Q108" s="26"/>
      <c r="R108" s="26"/>
      <c r="AQ108" s="1"/>
      <c r="AR108" s="23"/>
    </row>
    <row r="109" spans="4:44" ht="6.75" customHeight="1" x14ac:dyDescent="0.15">
      <c r="K109" s="26"/>
      <c r="L109" s="26"/>
      <c r="M109" s="26"/>
      <c r="N109" s="26"/>
      <c r="O109" s="26"/>
      <c r="P109" s="26"/>
      <c r="Q109" s="26"/>
      <c r="R109" s="26"/>
      <c r="AQ109" s="1"/>
      <c r="AR109" s="28"/>
    </row>
    <row r="110" spans="4:44" ht="6.75" customHeight="1" x14ac:dyDescent="0.15">
      <c r="K110" s="26"/>
      <c r="L110" s="26"/>
      <c r="M110" s="26"/>
      <c r="N110" s="26"/>
      <c r="O110" s="26"/>
      <c r="P110" s="26"/>
      <c r="Q110" s="26"/>
      <c r="R110" s="26"/>
      <c r="AR110" s="15"/>
    </row>
    <row r="111" spans="4:44" ht="13.5" customHeight="1" x14ac:dyDescent="0.15">
      <c r="AR111" s="15"/>
    </row>
    <row r="117" spans="50:64" ht="13.5" customHeight="1" x14ac:dyDescent="0.15">
      <c r="AX117" s="106"/>
      <c r="AY117" s="106"/>
      <c r="AZ117" s="106"/>
      <c r="BA117" s="106"/>
      <c r="BB117" s="106"/>
      <c r="BC117" s="106"/>
      <c r="BD117" s="106"/>
      <c r="BE117" s="107"/>
      <c r="BF117" s="108"/>
      <c r="BG117" s="108"/>
      <c r="BH117" s="108"/>
      <c r="BI117" s="108"/>
      <c r="BJ117" s="108"/>
      <c r="BK117" s="108"/>
      <c r="BL117" s="108"/>
    </row>
    <row r="118" spans="50:64" ht="13.5" customHeight="1" x14ac:dyDescent="0.15">
      <c r="AX118" s="106"/>
      <c r="AY118" s="106"/>
      <c r="AZ118" s="106"/>
      <c r="BA118" s="106"/>
      <c r="BB118" s="106"/>
      <c r="BC118" s="106"/>
      <c r="BD118" s="106"/>
      <c r="BE118" s="21"/>
      <c r="BF118" s="108"/>
      <c r="BG118" s="108"/>
      <c r="BH118" s="108"/>
      <c r="BI118" s="108"/>
      <c r="BJ118" s="108"/>
      <c r="BK118" s="108"/>
      <c r="BL118" s="108"/>
    </row>
    <row r="119" spans="50:64" ht="13.5" customHeight="1" x14ac:dyDescent="0.15">
      <c r="AX119" s="21"/>
      <c r="AY119" s="21"/>
      <c r="AZ119" s="21"/>
      <c r="BA119" s="21"/>
      <c r="BB119" s="21"/>
      <c r="BC119" s="21"/>
      <c r="BD119" s="21"/>
      <c r="BE119" s="21"/>
      <c r="BF119" s="21"/>
      <c r="BG119" s="21"/>
      <c r="BH119" s="21"/>
      <c r="BI119" s="21"/>
      <c r="BJ119" s="21"/>
      <c r="BK119" s="21"/>
      <c r="BL119" s="21"/>
    </row>
    <row r="120" spans="50:64" ht="13.5" customHeight="1" x14ac:dyDescent="0.15">
      <c r="AX120" s="109"/>
      <c r="AY120" s="109"/>
      <c r="AZ120" s="109"/>
      <c r="BA120" s="109"/>
      <c r="BB120" s="109"/>
      <c r="BC120" s="109"/>
      <c r="BD120" s="109"/>
      <c r="BE120" s="110"/>
      <c r="BF120" s="71"/>
      <c r="BG120" s="71"/>
      <c r="BH120" s="71"/>
      <c r="BI120" s="71"/>
      <c r="BJ120" s="71"/>
      <c r="BK120" s="71"/>
      <c r="BL120" s="71"/>
    </row>
    <row r="121" spans="50:64" ht="13.5" customHeight="1" x14ac:dyDescent="0.15">
      <c r="AX121" s="109"/>
      <c r="AY121" s="109"/>
      <c r="AZ121" s="109"/>
      <c r="BA121" s="109"/>
      <c r="BB121" s="109"/>
      <c r="BC121" s="109"/>
      <c r="BD121" s="109"/>
      <c r="BE121" s="110"/>
      <c r="BF121" s="71"/>
      <c r="BG121" s="71"/>
      <c r="BH121" s="71"/>
      <c r="BI121" s="71"/>
      <c r="BJ121" s="71"/>
      <c r="BK121" s="71"/>
      <c r="BL121" s="71"/>
    </row>
    <row r="122" spans="50:64" ht="13.5" customHeight="1" x14ac:dyDescent="0.15">
      <c r="AX122" s="109"/>
      <c r="AY122" s="109"/>
      <c r="AZ122" s="109"/>
      <c r="BA122" s="109"/>
      <c r="BB122" s="109"/>
      <c r="BC122" s="109"/>
      <c r="BD122" s="109"/>
      <c r="BE122" s="110"/>
      <c r="BF122" s="71"/>
      <c r="BG122" s="71"/>
      <c r="BH122" s="71"/>
      <c r="BI122" s="71"/>
      <c r="BJ122" s="71"/>
      <c r="BK122" s="71"/>
      <c r="BL122" s="71"/>
    </row>
    <row r="123" spans="50:64" ht="13.5" customHeight="1" x14ac:dyDescent="0.15">
      <c r="AX123" s="109"/>
      <c r="AY123" s="109"/>
      <c r="AZ123" s="109"/>
      <c r="BA123" s="109"/>
      <c r="BB123" s="109"/>
      <c r="BC123" s="109"/>
      <c r="BD123" s="109"/>
      <c r="BE123" s="110"/>
      <c r="BF123" s="71"/>
      <c r="BG123" s="71"/>
      <c r="BH123" s="71"/>
      <c r="BI123" s="71"/>
      <c r="BJ123" s="71"/>
      <c r="BK123" s="71"/>
      <c r="BL123" s="71"/>
    </row>
    <row r="124" spans="50:64" ht="13.5" customHeight="1" x14ac:dyDescent="0.15">
      <c r="AX124" s="109"/>
      <c r="AY124" s="109"/>
      <c r="AZ124" s="109"/>
      <c r="BA124" s="109"/>
      <c r="BB124" s="109"/>
      <c r="BC124" s="109"/>
      <c r="BD124" s="109"/>
      <c r="BE124" s="110"/>
      <c r="BF124" s="71"/>
      <c r="BG124" s="71"/>
      <c r="BH124" s="71"/>
      <c r="BI124" s="71"/>
      <c r="BJ124" s="71"/>
      <c r="BK124" s="71"/>
      <c r="BL124" s="71"/>
    </row>
    <row r="125" spans="50:64" ht="13.5" customHeight="1" x14ac:dyDescent="0.15">
      <c r="AX125" s="109"/>
      <c r="AY125" s="109"/>
      <c r="AZ125" s="109"/>
      <c r="BA125" s="109"/>
      <c r="BB125" s="109"/>
      <c r="BC125" s="109"/>
      <c r="BD125" s="109"/>
      <c r="BE125" s="110"/>
      <c r="BF125" s="71"/>
      <c r="BG125" s="71"/>
      <c r="BH125" s="71"/>
      <c r="BI125" s="71"/>
      <c r="BJ125" s="71"/>
      <c r="BK125" s="71"/>
      <c r="BL125" s="71"/>
    </row>
    <row r="126" spans="50:64" ht="13.5" customHeight="1" x14ac:dyDescent="0.15">
      <c r="AX126" s="109"/>
      <c r="AY126" s="109"/>
      <c r="AZ126" s="109"/>
      <c r="BA126" s="109"/>
      <c r="BB126" s="109"/>
      <c r="BC126" s="109"/>
      <c r="BD126" s="109"/>
      <c r="BE126" s="110"/>
      <c r="BF126" s="71"/>
      <c r="BG126" s="71"/>
      <c r="BH126" s="71"/>
      <c r="BI126" s="71"/>
      <c r="BJ126" s="71"/>
      <c r="BK126" s="71"/>
      <c r="BL126" s="71"/>
    </row>
    <row r="127" spans="50:64" ht="13.5" customHeight="1" x14ac:dyDescent="0.15">
      <c r="AX127" s="109"/>
      <c r="AY127" s="109"/>
      <c r="AZ127" s="109"/>
      <c r="BA127" s="109"/>
      <c r="BB127" s="109"/>
      <c r="BC127" s="109"/>
      <c r="BD127" s="109"/>
      <c r="BE127" s="110"/>
      <c r="BF127" s="71"/>
      <c r="BG127" s="71"/>
      <c r="BH127" s="71"/>
      <c r="BI127" s="71"/>
      <c r="BJ127" s="71"/>
      <c r="BK127" s="71"/>
      <c r="BL127" s="71"/>
    </row>
    <row r="128" spans="50:64" ht="13.5" customHeight="1" x14ac:dyDescent="0.15">
      <c r="AX128" s="109"/>
      <c r="AY128" s="109"/>
      <c r="AZ128" s="109"/>
      <c r="BA128" s="109"/>
      <c r="BB128" s="109"/>
      <c r="BC128" s="109"/>
      <c r="BD128" s="109"/>
      <c r="BE128" s="110"/>
      <c r="BF128" s="71"/>
      <c r="BG128" s="71"/>
      <c r="BH128" s="71"/>
      <c r="BI128" s="71"/>
      <c r="BJ128" s="71"/>
      <c r="BK128" s="71"/>
      <c r="BL128" s="71"/>
    </row>
    <row r="129" spans="50:64" ht="13.5" customHeight="1" x14ac:dyDescent="0.15">
      <c r="AX129" s="109"/>
      <c r="AY129" s="109"/>
      <c r="AZ129" s="109"/>
      <c r="BA129" s="109"/>
      <c r="BB129" s="109"/>
      <c r="BC129" s="109"/>
      <c r="BD129" s="109"/>
      <c r="BE129" s="110"/>
      <c r="BF129" s="71"/>
      <c r="BG129" s="71"/>
      <c r="BH129" s="71"/>
      <c r="BI129" s="71"/>
      <c r="BJ129" s="71"/>
      <c r="BK129" s="71"/>
      <c r="BL129" s="71"/>
    </row>
    <row r="130" spans="50:64" ht="13.5" customHeight="1" x14ac:dyDescent="0.15">
      <c r="AX130" s="109"/>
      <c r="AY130" s="109"/>
      <c r="AZ130" s="109"/>
      <c r="BA130" s="109"/>
      <c r="BB130" s="109"/>
      <c r="BC130" s="109"/>
      <c r="BD130" s="109"/>
      <c r="BE130" s="110"/>
      <c r="BF130" s="71"/>
      <c r="BG130" s="71"/>
      <c r="BH130" s="71"/>
      <c r="BI130" s="71"/>
      <c r="BJ130" s="71"/>
      <c r="BK130" s="71"/>
      <c r="BL130" s="71"/>
    </row>
    <row r="131" spans="50:64" ht="13.5" customHeight="1" x14ac:dyDescent="0.15">
      <c r="AX131" s="109"/>
      <c r="AY131" s="109"/>
      <c r="AZ131" s="109"/>
      <c r="BA131" s="109"/>
      <c r="BB131" s="109"/>
      <c r="BC131" s="109"/>
      <c r="BD131" s="109"/>
      <c r="BE131" s="110"/>
      <c r="BF131" s="71"/>
      <c r="BG131" s="71"/>
      <c r="BH131" s="71"/>
      <c r="BI131" s="71"/>
      <c r="BJ131" s="71"/>
      <c r="BK131" s="71"/>
      <c r="BL131" s="71"/>
    </row>
    <row r="132" spans="50:64" ht="13.5" customHeight="1" x14ac:dyDescent="0.15">
      <c r="AX132" s="109"/>
      <c r="AY132" s="109"/>
      <c r="AZ132" s="109"/>
      <c r="BA132" s="109"/>
      <c r="BB132" s="109"/>
      <c r="BC132" s="109"/>
      <c r="BD132" s="109"/>
      <c r="BE132" s="110"/>
      <c r="BF132" s="71"/>
      <c r="BG132" s="71"/>
      <c r="BH132" s="71"/>
      <c r="BI132" s="71"/>
      <c r="BJ132" s="71"/>
      <c r="BK132" s="71"/>
      <c r="BL132" s="71"/>
    </row>
    <row r="133" spans="50:64" ht="13.5" customHeight="1" x14ac:dyDescent="0.15">
      <c r="AX133" s="109"/>
      <c r="AY133" s="109"/>
      <c r="AZ133" s="109"/>
      <c r="BA133" s="109"/>
      <c r="BB133" s="109"/>
      <c r="BC133" s="109"/>
      <c r="BD133" s="109"/>
      <c r="BE133" s="110"/>
      <c r="BF133" s="71"/>
      <c r="BG133" s="71"/>
      <c r="BH133" s="71"/>
      <c r="BI133" s="71"/>
      <c r="BJ133" s="71"/>
      <c r="BK133" s="71"/>
      <c r="BL133" s="71"/>
    </row>
    <row r="134" spans="50:64" ht="13.5" customHeight="1" x14ac:dyDescent="0.15">
      <c r="AX134" s="109"/>
      <c r="AY134" s="109"/>
      <c r="AZ134" s="109"/>
      <c r="BA134" s="109"/>
      <c r="BB134" s="109"/>
      <c r="BC134" s="109"/>
      <c r="BD134" s="109"/>
      <c r="BE134" s="110"/>
      <c r="BF134" s="71"/>
      <c r="BG134" s="71"/>
      <c r="BH134" s="71"/>
      <c r="BI134" s="71"/>
      <c r="BJ134" s="71"/>
      <c r="BK134" s="71"/>
      <c r="BL134" s="71"/>
    </row>
    <row r="135" spans="50:64" ht="13.5" customHeight="1" x14ac:dyDescent="0.15">
      <c r="AX135" s="109"/>
      <c r="AY135" s="109"/>
      <c r="AZ135" s="109"/>
      <c r="BA135" s="109"/>
      <c r="BB135" s="109"/>
      <c r="BC135" s="109"/>
      <c r="BD135" s="109"/>
      <c r="BE135" s="110"/>
      <c r="BF135" s="71"/>
      <c r="BG135" s="71"/>
      <c r="BH135" s="71"/>
      <c r="BI135" s="71"/>
      <c r="BJ135" s="71"/>
      <c r="BK135" s="71"/>
      <c r="BL135" s="71"/>
    </row>
    <row r="136" spans="50:64" ht="13.5" customHeight="1" x14ac:dyDescent="0.15">
      <c r="AX136" s="109"/>
      <c r="AY136" s="109"/>
      <c r="AZ136" s="109"/>
      <c r="BA136" s="109"/>
      <c r="BB136" s="109"/>
      <c r="BC136" s="109"/>
      <c r="BD136" s="109"/>
      <c r="BE136" s="110"/>
      <c r="BF136" s="71"/>
      <c r="BG136" s="71"/>
      <c r="BH136" s="71"/>
      <c r="BI136" s="71"/>
      <c r="BJ136" s="71"/>
      <c r="BK136" s="71"/>
      <c r="BL136" s="71"/>
    </row>
    <row r="137" spans="50:64" ht="13.5" customHeight="1" x14ac:dyDescent="0.15">
      <c r="AX137" s="109"/>
      <c r="AY137" s="109"/>
      <c r="AZ137" s="109"/>
      <c r="BA137" s="109"/>
      <c r="BB137" s="109"/>
      <c r="BC137" s="109"/>
      <c r="BD137" s="109"/>
      <c r="BE137" s="110"/>
      <c r="BF137" s="71"/>
      <c r="BG137" s="71"/>
      <c r="BH137" s="71"/>
      <c r="BI137" s="71"/>
      <c r="BJ137" s="71"/>
      <c r="BK137" s="71"/>
      <c r="BL137" s="71"/>
    </row>
    <row r="138" spans="50:64" ht="13.5" customHeight="1" x14ac:dyDescent="0.15">
      <c r="AX138" s="109"/>
      <c r="AY138" s="109"/>
      <c r="AZ138" s="109"/>
      <c r="BA138" s="109"/>
      <c r="BB138" s="109"/>
      <c r="BC138" s="109"/>
      <c r="BD138" s="109"/>
      <c r="BE138" s="110"/>
      <c r="BF138" s="71"/>
      <c r="BG138" s="71"/>
      <c r="BH138" s="71"/>
      <c r="BI138" s="71"/>
      <c r="BJ138" s="71"/>
      <c r="BK138" s="71"/>
      <c r="BL138" s="71"/>
    </row>
    <row r="139" spans="50:64" ht="13.5" customHeight="1" x14ac:dyDescent="0.15">
      <c r="AX139" s="109"/>
      <c r="AY139" s="109"/>
      <c r="AZ139" s="109"/>
      <c r="BA139" s="109"/>
      <c r="BB139" s="109"/>
      <c r="BC139" s="109"/>
      <c r="BD139" s="109"/>
      <c r="BE139" s="110"/>
      <c r="BF139" s="71"/>
      <c r="BG139" s="71"/>
      <c r="BH139" s="71"/>
      <c r="BI139" s="71"/>
      <c r="BJ139" s="71"/>
      <c r="BK139" s="71"/>
      <c r="BL139" s="71"/>
    </row>
    <row r="140" spans="50:64" ht="13.5" customHeight="1" x14ac:dyDescent="0.15">
      <c r="AX140" s="109"/>
      <c r="AY140" s="109"/>
      <c r="AZ140" s="109"/>
      <c r="BA140" s="109"/>
      <c r="BB140" s="109"/>
      <c r="BC140" s="109"/>
      <c r="BD140" s="109"/>
      <c r="BE140" s="110"/>
      <c r="BF140" s="71"/>
      <c r="BG140" s="71"/>
      <c r="BH140" s="71"/>
      <c r="BI140" s="71"/>
      <c r="BJ140" s="71"/>
      <c r="BK140" s="71"/>
      <c r="BL140" s="71"/>
    </row>
    <row r="141" spans="50:64" ht="13.5" customHeight="1" x14ac:dyDescent="0.15">
      <c r="AX141" s="109"/>
      <c r="AY141" s="109"/>
      <c r="AZ141" s="109"/>
      <c r="BA141" s="109"/>
      <c r="BB141" s="109"/>
      <c r="BC141" s="109"/>
      <c r="BD141" s="109"/>
      <c r="BE141" s="110"/>
      <c r="BF141" s="71"/>
      <c r="BG141" s="71"/>
      <c r="BH141" s="71"/>
      <c r="BI141" s="71"/>
      <c r="BJ141" s="71"/>
      <c r="BK141" s="71"/>
      <c r="BL141" s="71"/>
    </row>
    <row r="142" spans="50:64" ht="13.5" customHeight="1" x14ac:dyDescent="0.15">
      <c r="AX142" s="109"/>
      <c r="AY142" s="109"/>
      <c r="AZ142" s="109"/>
      <c r="BA142" s="109"/>
      <c r="BB142" s="109"/>
      <c r="BC142" s="109"/>
      <c r="BD142" s="109"/>
      <c r="BE142" s="110"/>
      <c r="BF142" s="71"/>
      <c r="BG142" s="71"/>
      <c r="BH142" s="71"/>
      <c r="BI142" s="71"/>
      <c r="BJ142" s="71"/>
      <c r="BK142" s="71"/>
      <c r="BL142" s="71"/>
    </row>
    <row r="143" spans="50:64" ht="13.5" customHeight="1" x14ac:dyDescent="0.15">
      <c r="AX143" s="109"/>
      <c r="AY143" s="109"/>
      <c r="AZ143" s="109"/>
      <c r="BA143" s="109"/>
      <c r="BB143" s="109"/>
      <c r="BC143" s="109"/>
      <c r="BD143" s="109"/>
      <c r="BE143" s="20"/>
      <c r="BF143" s="71"/>
      <c r="BG143" s="71"/>
      <c r="BH143" s="71"/>
      <c r="BI143" s="71"/>
      <c r="BJ143" s="71"/>
      <c r="BK143" s="71"/>
      <c r="BL143" s="71"/>
    </row>
    <row r="144" spans="50:64" ht="13.5" customHeight="1" x14ac:dyDescent="0.15">
      <c r="AX144" s="109"/>
      <c r="AY144" s="109"/>
      <c r="AZ144" s="109"/>
      <c r="BA144" s="109"/>
      <c r="BB144" s="109"/>
      <c r="BC144" s="109"/>
      <c r="BD144" s="109"/>
      <c r="BE144" s="20"/>
      <c r="BF144" s="71"/>
      <c r="BG144" s="71"/>
      <c r="BH144" s="71"/>
      <c r="BI144" s="71"/>
      <c r="BJ144" s="71"/>
      <c r="BK144" s="71"/>
      <c r="BL144" s="71"/>
    </row>
    <row r="145" spans="50:64" ht="13.5" customHeight="1" x14ac:dyDescent="0.15">
      <c r="AX145" s="109"/>
      <c r="AY145" s="109"/>
      <c r="AZ145" s="109"/>
      <c r="BA145" s="109"/>
      <c r="BB145" s="109"/>
      <c r="BC145" s="109"/>
      <c r="BD145" s="109"/>
      <c r="BE145" s="110"/>
      <c r="BF145" s="71"/>
      <c r="BG145" s="71"/>
      <c r="BH145" s="71"/>
      <c r="BI145" s="71"/>
      <c r="BJ145" s="71"/>
      <c r="BK145" s="71"/>
      <c r="BL145" s="71"/>
    </row>
    <row r="146" spans="50:64" ht="13.5" customHeight="1" x14ac:dyDescent="0.15">
      <c r="AX146" s="109"/>
      <c r="AY146" s="109"/>
      <c r="AZ146" s="109"/>
      <c r="BA146" s="109"/>
      <c r="BB146" s="109"/>
      <c r="BC146" s="109"/>
      <c r="BD146" s="109"/>
      <c r="BE146" s="110"/>
      <c r="BF146" s="71"/>
      <c r="BG146" s="71"/>
      <c r="BH146" s="71"/>
      <c r="BI146" s="71"/>
      <c r="BJ146" s="71"/>
      <c r="BK146" s="71"/>
      <c r="BL146" s="71"/>
    </row>
    <row r="147" spans="50:64" ht="13.5" customHeight="1" x14ac:dyDescent="0.15">
      <c r="AX147" s="109"/>
      <c r="AY147" s="109"/>
      <c r="AZ147" s="109"/>
      <c r="BA147" s="109"/>
      <c r="BB147" s="109"/>
      <c r="BC147" s="109"/>
      <c r="BD147" s="109"/>
      <c r="BE147" s="110"/>
      <c r="BF147" s="71"/>
      <c r="BG147" s="71"/>
      <c r="BH147" s="71"/>
      <c r="BI147" s="71"/>
      <c r="BJ147" s="71"/>
      <c r="BK147" s="71"/>
      <c r="BL147" s="71"/>
    </row>
    <row r="148" spans="50:64" ht="13.5" customHeight="1" x14ac:dyDescent="0.15">
      <c r="AX148" s="109"/>
      <c r="AY148" s="109"/>
      <c r="AZ148" s="109"/>
      <c r="BA148" s="109"/>
      <c r="BB148" s="109"/>
      <c r="BC148" s="109"/>
      <c r="BD148" s="109"/>
      <c r="BE148" s="110"/>
      <c r="BF148" s="71"/>
      <c r="BG148" s="71"/>
      <c r="BH148" s="71"/>
      <c r="BI148" s="71"/>
      <c r="BJ148" s="71"/>
      <c r="BK148" s="71"/>
      <c r="BL148" s="71"/>
    </row>
    <row r="149" spans="50:64" ht="13.5" customHeight="1" x14ac:dyDescent="0.15">
      <c r="AX149" s="109"/>
      <c r="AY149" s="109"/>
      <c r="AZ149" s="109"/>
      <c r="BA149" s="109"/>
      <c r="BB149" s="109"/>
      <c r="BC149" s="109"/>
      <c r="BD149" s="109"/>
      <c r="BE149" s="110"/>
      <c r="BF149" s="71"/>
      <c r="BG149" s="71"/>
      <c r="BH149" s="71"/>
      <c r="BI149" s="71"/>
      <c r="BJ149" s="71"/>
      <c r="BK149" s="71"/>
      <c r="BL149" s="71"/>
    </row>
    <row r="150" spans="50:64" ht="13.5" customHeight="1" x14ac:dyDescent="0.15">
      <c r="AX150" s="109"/>
      <c r="AY150" s="109"/>
      <c r="AZ150" s="109"/>
      <c r="BA150" s="109"/>
      <c r="BB150" s="109"/>
      <c r="BC150" s="109"/>
      <c r="BD150" s="109"/>
      <c r="BE150" s="111"/>
      <c r="BF150" s="71"/>
      <c r="BG150" s="71"/>
      <c r="BH150" s="71"/>
      <c r="BI150" s="71"/>
      <c r="BJ150" s="71"/>
      <c r="BK150" s="71"/>
      <c r="BL150" s="71"/>
    </row>
    <row r="151" spans="50:64" ht="13.5" customHeight="1" x14ac:dyDescent="0.15">
      <c r="AX151" s="109"/>
      <c r="AY151" s="109"/>
      <c r="AZ151" s="109"/>
      <c r="BA151" s="109"/>
      <c r="BB151" s="109"/>
      <c r="BC151" s="109"/>
      <c r="BD151" s="109"/>
      <c r="BE151" s="14"/>
      <c r="BF151" s="71"/>
      <c r="BG151" s="71"/>
      <c r="BH151" s="71"/>
      <c r="BI151" s="71"/>
      <c r="BJ151" s="71"/>
      <c r="BK151" s="71"/>
      <c r="BL151" s="71"/>
    </row>
    <row r="152" spans="50:64" ht="13.5" customHeight="1" x14ac:dyDescent="0.15">
      <c r="AX152" s="109"/>
      <c r="AY152" s="109"/>
      <c r="AZ152" s="109"/>
      <c r="BA152" s="109"/>
      <c r="BB152" s="109"/>
      <c r="BC152" s="109"/>
      <c r="BD152" s="109"/>
      <c r="BE152" s="14"/>
      <c r="BF152" s="71"/>
      <c r="BG152" s="71"/>
      <c r="BH152" s="71"/>
      <c r="BI152" s="71"/>
      <c r="BJ152" s="71"/>
      <c r="BK152" s="71"/>
      <c r="BL152" s="71"/>
    </row>
    <row r="153" spans="50:64" ht="13.5" customHeight="1" x14ac:dyDescent="0.15">
      <c r="AX153" s="109"/>
      <c r="AY153" s="109"/>
      <c r="AZ153" s="109"/>
      <c r="BA153" s="109"/>
      <c r="BB153" s="109"/>
      <c r="BC153" s="109"/>
      <c r="BD153" s="109"/>
      <c r="BE153" s="112"/>
      <c r="BF153" s="71"/>
      <c r="BG153" s="71"/>
      <c r="BH153" s="71"/>
      <c r="BI153" s="71"/>
      <c r="BJ153" s="71"/>
      <c r="BK153" s="71"/>
      <c r="BL153" s="71"/>
    </row>
    <row r="154" spans="50:64" ht="13.5" customHeight="1" x14ac:dyDescent="0.15">
      <c r="AX154" s="109"/>
      <c r="AY154" s="109"/>
      <c r="AZ154" s="109"/>
      <c r="BA154" s="109"/>
      <c r="BB154" s="109"/>
      <c r="BC154" s="109"/>
      <c r="BD154" s="109"/>
      <c r="BE154" s="112"/>
      <c r="BF154" s="71"/>
      <c r="BG154" s="71"/>
      <c r="BH154" s="71"/>
      <c r="BI154" s="71"/>
      <c r="BJ154" s="71"/>
      <c r="BK154" s="71"/>
      <c r="BL154" s="71"/>
    </row>
    <row r="155" spans="50:64" ht="13.5" customHeight="1" x14ac:dyDescent="0.15">
      <c r="AX155" s="109"/>
      <c r="AY155" s="109"/>
      <c r="AZ155" s="109"/>
      <c r="BA155" s="109"/>
      <c r="BB155" s="109"/>
      <c r="BC155" s="109"/>
      <c r="BD155" s="109"/>
      <c r="BE155" s="112"/>
      <c r="BF155" s="71"/>
      <c r="BG155" s="71"/>
      <c r="BH155" s="71"/>
      <c r="BI155" s="71"/>
      <c r="BJ155" s="71"/>
      <c r="BK155" s="71"/>
      <c r="BL155" s="71"/>
    </row>
    <row r="156" spans="50:64" ht="13.5" customHeight="1" x14ac:dyDescent="0.15">
      <c r="AX156" s="109"/>
      <c r="AY156" s="109"/>
      <c r="AZ156" s="109"/>
      <c r="BA156" s="109"/>
      <c r="BB156" s="109"/>
      <c r="BC156" s="109"/>
      <c r="BD156" s="109"/>
      <c r="BE156" s="112"/>
      <c r="BF156" s="71"/>
      <c r="BG156" s="71"/>
      <c r="BH156" s="71"/>
      <c r="BI156" s="71"/>
      <c r="BJ156" s="71"/>
      <c r="BK156" s="71"/>
      <c r="BL156" s="71"/>
    </row>
    <row r="157" spans="50:64" ht="13.5" customHeight="1" x14ac:dyDescent="0.15">
      <c r="AX157" s="109"/>
      <c r="AY157" s="109"/>
      <c r="AZ157" s="109"/>
      <c r="BA157" s="109"/>
      <c r="BB157" s="109"/>
      <c r="BC157" s="109"/>
      <c r="BD157" s="109"/>
      <c r="BE157" s="112"/>
      <c r="BF157" s="71"/>
      <c r="BG157" s="71"/>
      <c r="BH157" s="71"/>
      <c r="BI157" s="71"/>
      <c r="BJ157" s="71"/>
      <c r="BK157" s="71"/>
      <c r="BL157" s="71"/>
    </row>
    <row r="158" spans="50:64" ht="13.5" customHeight="1" x14ac:dyDescent="0.15">
      <c r="AX158" s="109"/>
      <c r="AY158" s="109"/>
      <c r="AZ158" s="109"/>
      <c r="BA158" s="109"/>
      <c r="BB158" s="109"/>
      <c r="BC158" s="109"/>
      <c r="BD158" s="109"/>
      <c r="BE158" s="112"/>
      <c r="BF158" s="71"/>
      <c r="BG158" s="71"/>
      <c r="BH158" s="71"/>
      <c r="BI158" s="71"/>
      <c r="BJ158" s="71"/>
      <c r="BK158" s="71"/>
      <c r="BL158" s="71"/>
    </row>
    <row r="159" spans="50:64" ht="13.5" customHeight="1" x14ac:dyDescent="0.15">
      <c r="AX159" s="21"/>
      <c r="AY159" s="21"/>
      <c r="AZ159" s="21"/>
      <c r="BA159" s="21"/>
      <c r="BB159" s="21"/>
      <c r="BC159" s="21"/>
      <c r="BD159" s="21"/>
      <c r="BE159" s="112"/>
      <c r="BF159" s="71"/>
      <c r="BG159" s="71"/>
      <c r="BH159" s="71"/>
      <c r="BI159" s="71"/>
      <c r="BJ159" s="71"/>
      <c r="BK159" s="71"/>
      <c r="BL159" s="71"/>
    </row>
    <row r="160" spans="50:64" ht="13.5" customHeight="1" x14ac:dyDescent="0.15">
      <c r="AX160" s="21"/>
      <c r="AY160" s="21"/>
      <c r="AZ160" s="21"/>
      <c r="BA160" s="21"/>
      <c r="BB160" s="21"/>
      <c r="BC160" s="21"/>
      <c r="BD160" s="21"/>
      <c r="BE160" s="112"/>
      <c r="BF160" s="71"/>
      <c r="BG160" s="71"/>
      <c r="BH160" s="71"/>
      <c r="BI160" s="71"/>
      <c r="BJ160" s="71"/>
      <c r="BK160" s="71"/>
      <c r="BL160" s="71"/>
    </row>
    <row r="161" spans="50:64" ht="13.5" customHeight="1" x14ac:dyDescent="0.15">
      <c r="AX161" s="21"/>
      <c r="AY161" s="21"/>
      <c r="AZ161" s="21"/>
      <c r="BA161" s="21"/>
      <c r="BB161" s="21"/>
      <c r="BC161" s="21"/>
      <c r="BD161" s="21"/>
      <c r="BE161" s="112"/>
      <c r="BF161" s="12"/>
      <c r="BG161" s="12"/>
      <c r="BH161" s="12"/>
      <c r="BI161" s="12"/>
      <c r="BJ161" s="12"/>
      <c r="BK161" s="12"/>
      <c r="BL161" s="12"/>
    </row>
    <row r="162" spans="50:64" ht="13.5" customHeight="1" x14ac:dyDescent="0.15">
      <c r="AX162" s="21"/>
      <c r="AY162" s="21"/>
      <c r="AZ162" s="21"/>
      <c r="BA162" s="21"/>
      <c r="BB162" s="21"/>
      <c r="BC162" s="21"/>
      <c r="BD162" s="21"/>
      <c r="BE162" s="112"/>
      <c r="BF162" s="12"/>
      <c r="BG162" s="12"/>
      <c r="BH162" s="12"/>
      <c r="BI162" s="12"/>
      <c r="BJ162" s="12"/>
      <c r="BK162" s="12"/>
      <c r="BL162" s="12"/>
    </row>
  </sheetData>
  <mergeCells count="16">
    <mergeCell ref="AK96:AP103"/>
    <mergeCell ref="B1:AS4"/>
    <mergeCell ref="C6:AP16"/>
    <mergeCell ref="AT16:CI17"/>
    <mergeCell ref="D49:AP71"/>
    <mergeCell ref="AW63:BC66"/>
    <mergeCell ref="AX117:BD118"/>
    <mergeCell ref="BF117:BL118"/>
    <mergeCell ref="AX120:BD127"/>
    <mergeCell ref="BF120:BL126"/>
    <mergeCell ref="BF127:BL132"/>
    <mergeCell ref="AX128:BD146"/>
    <mergeCell ref="BF133:BL144"/>
    <mergeCell ref="BF145:BL160"/>
    <mergeCell ref="AX147:BD151"/>
    <mergeCell ref="AX152:BD158"/>
  </mergeCells>
  <phoneticPr fontId="1"/>
  <pageMargins left="0.19685039370078741" right="0.19685039370078741" top="0.31496062992125984" bottom="0.31496062992125984" header="0.19685039370078741" footer="0.19685039370078741"/>
  <pageSetup paperSize="9" scale="10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108"/>
  <sheetViews>
    <sheetView view="pageBreakPreview" topLeftCell="A52" zoomScaleNormal="100" zoomScaleSheetLayoutView="100" workbookViewId="0">
      <selection activeCell="AE96" sqref="AE96:AJ104"/>
    </sheetView>
  </sheetViews>
  <sheetFormatPr defaultColWidth="2.25" defaultRowHeight="13.5" customHeight="1" x14ac:dyDescent="0.15"/>
  <cols>
    <col min="41" max="41" width="1.875" customWidth="1"/>
  </cols>
  <sheetData>
    <row r="1" spans="2:53" ht="13.5" customHeight="1" x14ac:dyDescent="0.15">
      <c r="B1" s="85" t="s">
        <v>11</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row>
    <row r="2" spans="2:53" ht="13.5" customHeight="1" x14ac:dyDescent="0.15">
      <c r="B2" s="85"/>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row>
    <row r="3" spans="2:53" ht="13.5" customHeight="1" x14ac:dyDescent="0.15">
      <c r="B3" s="85"/>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row>
    <row r="4" spans="2:53" ht="13.5" customHeight="1" x14ac:dyDescent="0.15">
      <c r="B4" s="85"/>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row>
    <row r="5" spans="2:53" ht="2.25" customHeight="1" x14ac:dyDescent="0.15"/>
    <row r="6" spans="2:53" ht="13.5" customHeight="1" x14ac:dyDescent="0.15">
      <c r="C6" s="87" t="s">
        <v>20</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row>
    <row r="7" spans="2:53" ht="13.5" customHeight="1" x14ac:dyDescent="0.15">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row>
    <row r="8" spans="2:53" ht="13.5" customHeight="1" x14ac:dyDescent="0.15">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BA8" s="2"/>
    </row>
    <row r="9" spans="2:53" ht="13.5" customHeight="1" x14ac:dyDescent="0.15">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row>
    <row r="10" spans="2:53" ht="13.5" customHeight="1" x14ac:dyDescent="0.15">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row>
    <row r="11" spans="2:53" ht="27.75" customHeight="1" x14ac:dyDescent="0.15">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row>
    <row r="12" spans="2:53" ht="12.75" customHeight="1" x14ac:dyDescent="0.15">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row>
    <row r="13" spans="2:53" ht="13.5" hidden="1" customHeight="1" x14ac:dyDescent="0.15">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2:53" ht="3.75" customHeight="1" x14ac:dyDescent="0.15">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10"/>
      <c r="AC14" s="10"/>
      <c r="AD14" s="10"/>
      <c r="AE14" s="10"/>
      <c r="AF14" s="10"/>
      <c r="AG14" s="10"/>
      <c r="AH14" s="10"/>
      <c r="AI14" s="10"/>
      <c r="AJ14" s="10"/>
      <c r="AK14" s="10"/>
      <c r="AL14" s="10"/>
      <c r="AM14" s="10"/>
      <c r="AN14" s="10"/>
      <c r="AO14" s="10"/>
      <c r="AP14" s="10"/>
      <c r="AQ14" s="10"/>
      <c r="AR14" s="10"/>
    </row>
    <row r="15" spans="2:53" ht="13.5" customHeight="1" x14ac:dyDescent="0.15">
      <c r="C15" s="103" t="s">
        <v>0</v>
      </c>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row>
    <row r="16" spans="2:53" ht="13.5" customHeight="1" x14ac:dyDescent="0.15">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row>
    <row r="17" spans="3:44" ht="6.75" customHeight="1" x14ac:dyDescent="0.1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22"/>
    </row>
    <row r="18" spans="3:44" ht="13.5" customHeight="1" x14ac:dyDescent="0.15">
      <c r="C18" s="5"/>
      <c r="D18" s="55" t="s">
        <v>4</v>
      </c>
      <c r="E18" s="56"/>
      <c r="F18" s="56"/>
      <c r="G18" s="56"/>
      <c r="H18" s="56"/>
      <c r="I18" s="56"/>
      <c r="J18" s="57"/>
      <c r="K18" s="5"/>
      <c r="L18" s="58" t="s">
        <v>6</v>
      </c>
      <c r="M18" s="59"/>
      <c r="N18" s="59"/>
      <c r="O18" s="59"/>
      <c r="P18" s="59"/>
      <c r="Q18" s="59"/>
      <c r="R18" s="60"/>
      <c r="S18" s="5"/>
      <c r="T18" s="5"/>
      <c r="U18" s="5"/>
      <c r="V18" s="5"/>
      <c r="W18" s="5"/>
      <c r="X18" s="5"/>
      <c r="Y18" s="5"/>
      <c r="Z18" s="5"/>
      <c r="AA18" s="5"/>
      <c r="AB18" s="5"/>
      <c r="AC18" s="5"/>
      <c r="AD18" s="5"/>
      <c r="AE18" s="5"/>
      <c r="AF18" s="5"/>
      <c r="AG18" s="5"/>
      <c r="AH18" s="5"/>
      <c r="AI18" s="5"/>
      <c r="AJ18" s="5"/>
      <c r="AK18" s="5"/>
      <c r="AL18" s="5"/>
      <c r="AM18" s="5"/>
      <c r="AN18" s="5"/>
      <c r="AO18" s="5"/>
      <c r="AP18" s="5"/>
      <c r="AQ18" s="5"/>
      <c r="AR18" s="22"/>
    </row>
    <row r="19" spans="3:44" ht="13.5" customHeight="1" x14ac:dyDescent="0.15">
      <c r="D19" s="55"/>
      <c r="E19" s="56"/>
      <c r="F19" s="56"/>
      <c r="G19" s="56"/>
      <c r="H19" s="56"/>
      <c r="I19" s="56"/>
      <c r="J19" s="57"/>
      <c r="L19" s="58"/>
      <c r="M19" s="59"/>
      <c r="N19" s="59"/>
      <c r="O19" s="59"/>
      <c r="P19" s="59"/>
      <c r="Q19" s="59"/>
      <c r="R19" s="60"/>
      <c r="AQ19" s="1"/>
      <c r="AR19" s="23"/>
    </row>
    <row r="20" spans="3:44" ht="6.75" customHeight="1" x14ac:dyDescent="0.15">
      <c r="AQ20" s="1"/>
      <c r="AR20" s="23"/>
    </row>
    <row r="21" spans="3:44" ht="6.75" customHeight="1" x14ac:dyDescent="0.15">
      <c r="D21" s="61" t="s">
        <v>1</v>
      </c>
      <c r="E21" s="62"/>
      <c r="F21" s="62"/>
      <c r="G21" s="62"/>
      <c r="H21" s="62"/>
      <c r="I21" s="62"/>
      <c r="J21" s="63"/>
      <c r="K21" s="15"/>
      <c r="L21" s="64" t="s">
        <v>8</v>
      </c>
      <c r="M21" s="65"/>
      <c r="N21" s="65"/>
      <c r="O21" s="65"/>
      <c r="P21" s="65"/>
      <c r="Q21" s="65"/>
      <c r="R21" s="66"/>
      <c r="AQ21" s="1"/>
      <c r="AR21" s="23"/>
    </row>
    <row r="22" spans="3:44" ht="6.75" customHeight="1" x14ac:dyDescent="0.15">
      <c r="D22" s="61"/>
      <c r="E22" s="62"/>
      <c r="F22" s="62"/>
      <c r="G22" s="62"/>
      <c r="H22" s="62"/>
      <c r="I22" s="62"/>
      <c r="J22" s="63"/>
      <c r="K22" s="15"/>
      <c r="L22" s="64"/>
      <c r="M22" s="65"/>
      <c r="N22" s="65"/>
      <c r="O22" s="65"/>
      <c r="P22" s="65"/>
      <c r="Q22" s="65"/>
      <c r="R22" s="66"/>
      <c r="AQ22" s="1"/>
      <c r="AR22" s="23"/>
    </row>
    <row r="23" spans="3:44" ht="6.75" customHeight="1" x14ac:dyDescent="0.15">
      <c r="D23" s="61"/>
      <c r="E23" s="62"/>
      <c r="F23" s="62"/>
      <c r="G23" s="62"/>
      <c r="H23" s="62"/>
      <c r="I23" s="62"/>
      <c r="J23" s="63"/>
      <c r="K23" s="15"/>
      <c r="L23" s="64"/>
      <c r="M23" s="65"/>
      <c r="N23" s="65"/>
      <c r="O23" s="65"/>
      <c r="P23" s="65"/>
      <c r="Q23" s="65"/>
      <c r="R23" s="66"/>
      <c r="AQ23" s="1"/>
      <c r="AR23" s="23"/>
    </row>
    <row r="24" spans="3:44" ht="6.75" customHeight="1" x14ac:dyDescent="0.15">
      <c r="D24" s="61"/>
      <c r="E24" s="62"/>
      <c r="F24" s="62"/>
      <c r="G24" s="62"/>
      <c r="H24" s="62"/>
      <c r="I24" s="62"/>
      <c r="J24" s="63"/>
      <c r="K24" s="15"/>
      <c r="L24" s="64"/>
      <c r="M24" s="65"/>
      <c r="N24" s="65"/>
      <c r="O24" s="65"/>
      <c r="P24" s="65"/>
      <c r="Q24" s="65"/>
      <c r="R24" s="66"/>
      <c r="AQ24" s="1"/>
      <c r="AR24" s="23"/>
    </row>
    <row r="25" spans="3:44" ht="6.75" customHeight="1" x14ac:dyDescent="0.15">
      <c r="D25" s="61"/>
      <c r="E25" s="62"/>
      <c r="F25" s="62"/>
      <c r="G25" s="62"/>
      <c r="H25" s="62"/>
      <c r="I25" s="62"/>
      <c r="J25" s="63"/>
      <c r="K25" s="15"/>
      <c r="L25" s="64"/>
      <c r="M25" s="65"/>
      <c r="N25" s="65"/>
      <c r="O25" s="65"/>
      <c r="P25" s="65"/>
      <c r="Q25" s="65"/>
      <c r="R25" s="66"/>
      <c r="AQ25" s="1"/>
      <c r="AR25" s="23"/>
    </row>
    <row r="26" spans="3:44" ht="6.75" customHeight="1" x14ac:dyDescent="0.15">
      <c r="D26" s="61"/>
      <c r="E26" s="62"/>
      <c r="F26" s="62"/>
      <c r="G26" s="62"/>
      <c r="H26" s="62"/>
      <c r="I26" s="62"/>
      <c r="J26" s="63"/>
      <c r="K26" s="15"/>
      <c r="L26" s="64"/>
      <c r="M26" s="65"/>
      <c r="N26" s="65"/>
      <c r="O26" s="65"/>
      <c r="P26" s="65"/>
      <c r="Q26" s="65"/>
      <c r="R26" s="66"/>
      <c r="AQ26" s="1"/>
      <c r="AR26" s="23"/>
    </row>
    <row r="27" spans="3:44" ht="6.75" customHeight="1" x14ac:dyDescent="0.15">
      <c r="D27" s="61"/>
      <c r="E27" s="62"/>
      <c r="F27" s="62"/>
      <c r="G27" s="62"/>
      <c r="H27" s="62"/>
      <c r="I27" s="62"/>
      <c r="J27" s="63"/>
      <c r="K27" s="15"/>
      <c r="L27" s="64"/>
      <c r="M27" s="65"/>
      <c r="N27" s="65"/>
      <c r="O27" s="65"/>
      <c r="P27" s="65"/>
      <c r="Q27" s="65"/>
      <c r="R27" s="66"/>
      <c r="AQ27" s="1"/>
      <c r="AR27" s="23"/>
    </row>
    <row r="28" spans="3:44" ht="6.75" customHeight="1" x14ac:dyDescent="0.15">
      <c r="D28" s="61"/>
      <c r="E28" s="62"/>
      <c r="F28" s="62"/>
      <c r="G28" s="62"/>
      <c r="H28" s="62"/>
      <c r="I28" s="62"/>
      <c r="J28" s="63"/>
      <c r="K28" s="15"/>
      <c r="L28" s="67" t="s">
        <v>16</v>
      </c>
      <c r="M28" s="68"/>
      <c r="N28" s="68"/>
      <c r="O28" s="68"/>
      <c r="P28" s="68"/>
      <c r="Q28" s="68"/>
      <c r="R28" s="69"/>
      <c r="AQ28" s="1"/>
      <c r="AR28" s="23"/>
    </row>
    <row r="29" spans="3:44" ht="6.75" customHeight="1" x14ac:dyDescent="0.15">
      <c r="D29" s="61" t="s">
        <v>2</v>
      </c>
      <c r="E29" s="62"/>
      <c r="F29" s="62"/>
      <c r="G29" s="62"/>
      <c r="H29" s="62"/>
      <c r="I29" s="62"/>
      <c r="J29" s="63"/>
      <c r="K29" s="15"/>
      <c r="L29" s="70"/>
      <c r="M29" s="71"/>
      <c r="N29" s="71"/>
      <c r="O29" s="71"/>
      <c r="P29" s="71"/>
      <c r="Q29" s="71"/>
      <c r="R29" s="72"/>
      <c r="AQ29" s="1"/>
      <c r="AR29" s="23"/>
    </row>
    <row r="30" spans="3:44" ht="6.75" customHeight="1" x14ac:dyDescent="0.15">
      <c r="D30" s="61"/>
      <c r="E30" s="62"/>
      <c r="F30" s="62"/>
      <c r="G30" s="62"/>
      <c r="H30" s="62"/>
      <c r="I30" s="62"/>
      <c r="J30" s="63"/>
      <c r="K30" s="15"/>
      <c r="L30" s="70"/>
      <c r="M30" s="71"/>
      <c r="N30" s="71"/>
      <c r="O30" s="71"/>
      <c r="P30" s="71"/>
      <c r="Q30" s="71"/>
      <c r="R30" s="72"/>
      <c r="AQ30" s="1"/>
      <c r="AR30" s="23"/>
    </row>
    <row r="31" spans="3:44" ht="6.75" customHeight="1" x14ac:dyDescent="0.15">
      <c r="D31" s="61"/>
      <c r="E31" s="62"/>
      <c r="F31" s="62"/>
      <c r="G31" s="62"/>
      <c r="H31" s="62"/>
      <c r="I31" s="62"/>
      <c r="J31" s="63"/>
      <c r="K31" s="15"/>
      <c r="L31" s="70"/>
      <c r="M31" s="71"/>
      <c r="N31" s="71"/>
      <c r="O31" s="71"/>
      <c r="P31" s="71"/>
      <c r="Q31" s="71"/>
      <c r="R31" s="72"/>
      <c r="AQ31" s="1"/>
      <c r="AR31" s="23"/>
    </row>
    <row r="32" spans="3:44" ht="6.75" customHeight="1" x14ac:dyDescent="0.15">
      <c r="D32" s="61"/>
      <c r="E32" s="62"/>
      <c r="F32" s="62"/>
      <c r="G32" s="62"/>
      <c r="H32" s="62"/>
      <c r="I32" s="62"/>
      <c r="J32" s="63"/>
      <c r="K32" s="15"/>
      <c r="L32" s="70"/>
      <c r="M32" s="71"/>
      <c r="N32" s="71"/>
      <c r="O32" s="71"/>
      <c r="P32" s="71"/>
      <c r="Q32" s="71"/>
      <c r="R32" s="72"/>
      <c r="AQ32" s="1"/>
      <c r="AR32" s="23"/>
    </row>
    <row r="33" spans="4:44" ht="6.75" customHeight="1" x14ac:dyDescent="0.15">
      <c r="D33" s="61"/>
      <c r="E33" s="62"/>
      <c r="F33" s="62"/>
      <c r="G33" s="62"/>
      <c r="H33" s="62"/>
      <c r="I33" s="62"/>
      <c r="J33" s="63"/>
      <c r="K33" s="15"/>
      <c r="L33" s="73"/>
      <c r="M33" s="74"/>
      <c r="N33" s="74"/>
      <c r="O33" s="74"/>
      <c r="P33" s="74"/>
      <c r="Q33" s="74"/>
      <c r="R33" s="75"/>
      <c r="AQ33" s="1"/>
      <c r="AR33" s="23"/>
    </row>
    <row r="34" spans="4:44" ht="6.75" customHeight="1" x14ac:dyDescent="0.15">
      <c r="D34" s="61"/>
      <c r="E34" s="62"/>
      <c r="F34" s="62"/>
      <c r="G34" s="62"/>
      <c r="H34" s="62"/>
      <c r="I34" s="62"/>
      <c r="J34" s="63"/>
      <c r="K34" s="15"/>
      <c r="L34" s="67" t="s">
        <v>17</v>
      </c>
      <c r="M34" s="68"/>
      <c r="N34" s="68"/>
      <c r="O34" s="68"/>
      <c r="P34" s="68"/>
      <c r="Q34" s="68"/>
      <c r="R34" s="69"/>
      <c r="AQ34" s="1"/>
      <c r="AR34" s="23"/>
    </row>
    <row r="35" spans="4:44" ht="6.75" customHeight="1" x14ac:dyDescent="0.15">
      <c r="D35" s="61"/>
      <c r="E35" s="62"/>
      <c r="F35" s="62"/>
      <c r="G35" s="62"/>
      <c r="H35" s="62"/>
      <c r="I35" s="62"/>
      <c r="J35" s="63"/>
      <c r="K35" s="15"/>
      <c r="L35" s="70"/>
      <c r="M35" s="71"/>
      <c r="N35" s="71"/>
      <c r="O35" s="71"/>
      <c r="P35" s="71"/>
      <c r="Q35" s="71"/>
      <c r="R35" s="72"/>
      <c r="AQ35" s="1"/>
      <c r="AR35" s="23"/>
    </row>
    <row r="36" spans="4:44" ht="6.75" customHeight="1" x14ac:dyDescent="0.15">
      <c r="D36" s="61"/>
      <c r="E36" s="62"/>
      <c r="F36" s="62"/>
      <c r="G36" s="62"/>
      <c r="H36" s="62"/>
      <c r="I36" s="62"/>
      <c r="J36" s="63"/>
      <c r="K36" s="15"/>
      <c r="L36" s="70"/>
      <c r="M36" s="71"/>
      <c r="N36" s="71"/>
      <c r="O36" s="71"/>
      <c r="P36" s="71"/>
      <c r="Q36" s="71"/>
      <c r="R36" s="72"/>
      <c r="AQ36" s="1"/>
      <c r="AR36" s="23"/>
    </row>
    <row r="37" spans="4:44" ht="6.75" customHeight="1" x14ac:dyDescent="0.15">
      <c r="D37" s="61"/>
      <c r="E37" s="62"/>
      <c r="F37" s="62"/>
      <c r="G37" s="62"/>
      <c r="H37" s="62"/>
      <c r="I37" s="62"/>
      <c r="J37" s="63"/>
      <c r="K37" s="15"/>
      <c r="L37" s="70"/>
      <c r="M37" s="71"/>
      <c r="N37" s="71"/>
      <c r="O37" s="71"/>
      <c r="P37" s="71"/>
      <c r="Q37" s="71"/>
      <c r="R37" s="72"/>
      <c r="AQ37" s="1"/>
      <c r="AR37" s="23"/>
    </row>
    <row r="38" spans="4:44" ht="6.75" customHeight="1" x14ac:dyDescent="0.15">
      <c r="D38" s="61"/>
      <c r="E38" s="62"/>
      <c r="F38" s="62"/>
      <c r="G38" s="62"/>
      <c r="H38" s="62"/>
      <c r="I38" s="62"/>
      <c r="J38" s="63"/>
      <c r="K38" s="15"/>
      <c r="L38" s="70"/>
      <c r="M38" s="71"/>
      <c r="N38" s="71"/>
      <c r="O38" s="71"/>
      <c r="P38" s="71"/>
      <c r="Q38" s="71"/>
      <c r="R38" s="72"/>
      <c r="AQ38" s="1"/>
      <c r="AR38" s="23"/>
    </row>
    <row r="39" spans="4:44" ht="6.75" customHeight="1" x14ac:dyDescent="0.15">
      <c r="D39" s="61"/>
      <c r="E39" s="62"/>
      <c r="F39" s="62"/>
      <c r="G39" s="62"/>
      <c r="H39" s="62"/>
      <c r="I39" s="62"/>
      <c r="J39" s="63"/>
      <c r="K39" s="15"/>
      <c r="L39" s="70"/>
      <c r="M39" s="71"/>
      <c r="N39" s="71"/>
      <c r="O39" s="71"/>
      <c r="P39" s="71"/>
      <c r="Q39" s="71"/>
      <c r="R39" s="72"/>
      <c r="AQ39" s="1"/>
      <c r="AR39" s="23"/>
    </row>
    <row r="40" spans="4:44" ht="6.75" customHeight="1" x14ac:dyDescent="0.15">
      <c r="D40" s="61"/>
      <c r="E40" s="62"/>
      <c r="F40" s="62"/>
      <c r="G40" s="62"/>
      <c r="H40" s="62"/>
      <c r="I40" s="62"/>
      <c r="J40" s="63"/>
      <c r="K40" s="15"/>
      <c r="L40" s="70"/>
      <c r="M40" s="71"/>
      <c r="N40" s="71"/>
      <c r="O40" s="71"/>
      <c r="P40" s="71"/>
      <c r="Q40" s="71"/>
      <c r="R40" s="72"/>
      <c r="AQ40" s="1"/>
      <c r="AR40" s="23"/>
    </row>
    <row r="41" spans="4:44" ht="6.75" customHeight="1" x14ac:dyDescent="0.15">
      <c r="D41" s="61"/>
      <c r="E41" s="62"/>
      <c r="F41" s="62"/>
      <c r="G41" s="62"/>
      <c r="H41" s="62"/>
      <c r="I41" s="62"/>
      <c r="J41" s="63"/>
      <c r="K41" s="15"/>
      <c r="L41" s="70"/>
      <c r="M41" s="71"/>
      <c r="N41" s="71"/>
      <c r="O41" s="71"/>
      <c r="P41" s="71"/>
      <c r="Q41" s="71"/>
      <c r="R41" s="72"/>
      <c r="AQ41" s="1"/>
      <c r="AR41" s="23"/>
    </row>
    <row r="42" spans="4:44" ht="6.75" customHeight="1" x14ac:dyDescent="0.15">
      <c r="D42" s="61"/>
      <c r="E42" s="62"/>
      <c r="F42" s="62"/>
      <c r="G42" s="62"/>
      <c r="H42" s="62"/>
      <c r="I42" s="62"/>
      <c r="J42" s="63"/>
      <c r="K42" s="15"/>
      <c r="L42" s="70"/>
      <c r="M42" s="71"/>
      <c r="N42" s="71"/>
      <c r="O42" s="71"/>
      <c r="P42" s="71"/>
      <c r="Q42" s="71"/>
      <c r="R42" s="72"/>
      <c r="AQ42" s="1"/>
      <c r="AR42" s="23"/>
    </row>
    <row r="43" spans="4:44" ht="6.75" customHeight="1" x14ac:dyDescent="0.15">
      <c r="D43" s="61"/>
      <c r="E43" s="62"/>
      <c r="F43" s="62"/>
      <c r="G43" s="62"/>
      <c r="H43" s="62"/>
      <c r="I43" s="62"/>
      <c r="J43" s="63"/>
      <c r="K43" s="15"/>
      <c r="L43" s="70"/>
      <c r="M43" s="71"/>
      <c r="N43" s="71"/>
      <c r="O43" s="71"/>
      <c r="P43" s="71"/>
      <c r="Q43" s="71"/>
      <c r="R43" s="72"/>
      <c r="AQ43" s="1"/>
      <c r="AR43" s="23"/>
    </row>
    <row r="44" spans="4:44" ht="6.75" customHeight="1" x14ac:dyDescent="0.15">
      <c r="D44" s="61"/>
      <c r="E44" s="62"/>
      <c r="F44" s="62"/>
      <c r="G44" s="62"/>
      <c r="H44" s="62"/>
      <c r="I44" s="62"/>
      <c r="J44" s="63"/>
      <c r="K44" s="7"/>
      <c r="L44" s="70"/>
      <c r="M44" s="71"/>
      <c r="N44" s="71"/>
      <c r="O44" s="71"/>
      <c r="P44" s="71"/>
      <c r="Q44" s="71"/>
      <c r="R44" s="72"/>
      <c r="AQ44" s="1"/>
      <c r="AR44" s="24"/>
    </row>
    <row r="45" spans="4:44" ht="6.75" customHeight="1" x14ac:dyDescent="0.15">
      <c r="D45" s="61"/>
      <c r="E45" s="62"/>
      <c r="F45" s="62"/>
      <c r="G45" s="62"/>
      <c r="H45" s="62"/>
      <c r="I45" s="62"/>
      <c r="J45" s="63"/>
      <c r="K45" s="7"/>
      <c r="L45" s="73"/>
      <c r="M45" s="74"/>
      <c r="N45" s="74"/>
      <c r="O45" s="74"/>
      <c r="P45" s="74"/>
      <c r="Q45" s="74"/>
      <c r="R45" s="75"/>
      <c r="AQ45" s="1"/>
      <c r="AR45" s="24"/>
    </row>
    <row r="46" spans="4:44" ht="6.75" customHeight="1" x14ac:dyDescent="0.15">
      <c r="D46" s="61"/>
      <c r="E46" s="62"/>
      <c r="F46" s="62"/>
      <c r="G46" s="62"/>
      <c r="H46" s="62"/>
      <c r="I46" s="62"/>
      <c r="J46" s="63"/>
      <c r="K46" s="15"/>
      <c r="L46" s="67" t="s">
        <v>18</v>
      </c>
      <c r="M46" s="68"/>
      <c r="N46" s="68"/>
      <c r="O46" s="68"/>
      <c r="P46" s="68"/>
      <c r="Q46" s="68"/>
      <c r="R46" s="69"/>
      <c r="AQ46" s="1"/>
      <c r="AR46" s="23"/>
    </row>
    <row r="47" spans="4:44" ht="6.75" customHeight="1" x14ac:dyDescent="0.15">
      <c r="D47" s="61"/>
      <c r="E47" s="62"/>
      <c r="F47" s="62"/>
      <c r="G47" s="62"/>
      <c r="H47" s="62"/>
      <c r="I47" s="62"/>
      <c r="J47" s="63"/>
      <c r="K47" s="15"/>
      <c r="L47" s="70"/>
      <c r="M47" s="71"/>
      <c r="N47" s="71"/>
      <c r="O47" s="71"/>
      <c r="P47" s="71"/>
      <c r="Q47" s="71"/>
      <c r="R47" s="72"/>
      <c r="AQ47" s="1"/>
      <c r="AR47" s="23"/>
    </row>
    <row r="48" spans="4:44" ht="6.75" customHeight="1" x14ac:dyDescent="0.15">
      <c r="D48" s="61" t="s">
        <v>3</v>
      </c>
      <c r="E48" s="62"/>
      <c r="F48" s="62"/>
      <c r="G48" s="62"/>
      <c r="H48" s="62"/>
      <c r="I48" s="62"/>
      <c r="J48" s="63"/>
      <c r="K48" s="15"/>
      <c r="L48" s="70"/>
      <c r="M48" s="71"/>
      <c r="N48" s="71"/>
      <c r="O48" s="71"/>
      <c r="P48" s="71"/>
      <c r="Q48" s="71"/>
      <c r="R48" s="72"/>
      <c r="AQ48" s="1"/>
      <c r="AR48" s="23"/>
    </row>
    <row r="49" spans="3:44" ht="6.75" customHeight="1" x14ac:dyDescent="0.15">
      <c r="D49" s="61"/>
      <c r="E49" s="62"/>
      <c r="F49" s="62"/>
      <c r="G49" s="62"/>
      <c r="H49" s="62"/>
      <c r="I49" s="62"/>
      <c r="J49" s="63"/>
      <c r="K49" s="15"/>
      <c r="L49" s="70"/>
      <c r="M49" s="71"/>
      <c r="N49" s="71"/>
      <c r="O49" s="71"/>
      <c r="P49" s="71"/>
      <c r="Q49" s="71"/>
      <c r="R49" s="72"/>
      <c r="AQ49" s="1"/>
      <c r="AR49" s="23"/>
    </row>
    <row r="50" spans="3:44" ht="6.75" customHeight="1" x14ac:dyDescent="0.15">
      <c r="D50" s="61"/>
      <c r="E50" s="62"/>
      <c r="F50" s="62"/>
      <c r="G50" s="62"/>
      <c r="H50" s="62"/>
      <c r="I50" s="62"/>
      <c r="J50" s="63"/>
      <c r="K50" s="15"/>
      <c r="L50" s="70"/>
      <c r="M50" s="71"/>
      <c r="N50" s="71"/>
      <c r="O50" s="71"/>
      <c r="P50" s="71"/>
      <c r="Q50" s="71"/>
      <c r="R50" s="72"/>
      <c r="AQ50" s="1"/>
      <c r="AR50" s="23"/>
    </row>
    <row r="51" spans="3:44" ht="6.75" customHeight="1" x14ac:dyDescent="0.15">
      <c r="C51" s="6"/>
      <c r="D51" s="61"/>
      <c r="E51" s="62"/>
      <c r="F51" s="62"/>
      <c r="G51" s="62"/>
      <c r="H51" s="62"/>
      <c r="I51" s="62"/>
      <c r="J51" s="63"/>
      <c r="K51" s="16"/>
      <c r="L51" s="70"/>
      <c r="M51" s="71"/>
      <c r="N51" s="71"/>
      <c r="O51" s="71"/>
      <c r="P51" s="71"/>
      <c r="Q51" s="71"/>
      <c r="R51" s="72"/>
      <c r="S51" s="3"/>
      <c r="T51" s="3"/>
      <c r="U51" s="3"/>
      <c r="V51" s="3"/>
      <c r="W51" s="3"/>
      <c r="X51" s="3"/>
      <c r="Y51" s="3"/>
      <c r="Z51" s="3"/>
      <c r="AA51" s="3"/>
      <c r="AB51" s="3"/>
      <c r="AC51" s="3"/>
      <c r="AD51" s="3"/>
      <c r="AE51" s="3"/>
      <c r="AF51" s="3"/>
      <c r="AG51" s="3"/>
      <c r="AH51" s="3"/>
      <c r="AI51" s="3"/>
      <c r="AJ51" s="3"/>
      <c r="AK51" s="3"/>
      <c r="AL51" s="3"/>
      <c r="AM51" s="3"/>
      <c r="AN51" s="3"/>
      <c r="AO51" s="3"/>
      <c r="AP51" s="3"/>
      <c r="AQ51" s="3"/>
      <c r="AR51" s="23"/>
    </row>
    <row r="52" spans="3:44" ht="6.75" customHeight="1" x14ac:dyDescent="0.15">
      <c r="C52" s="3"/>
      <c r="D52" s="61"/>
      <c r="E52" s="62"/>
      <c r="F52" s="62"/>
      <c r="G52" s="62"/>
      <c r="H52" s="62"/>
      <c r="I52" s="62"/>
      <c r="J52" s="63"/>
      <c r="K52" s="17"/>
      <c r="L52" s="70"/>
      <c r="M52" s="71"/>
      <c r="N52" s="71"/>
      <c r="O52" s="71"/>
      <c r="P52" s="71"/>
      <c r="Q52" s="71"/>
      <c r="R52" s="72"/>
      <c r="S52" s="3"/>
      <c r="T52" s="3"/>
      <c r="U52" s="3"/>
      <c r="V52" s="3"/>
      <c r="W52" s="3"/>
      <c r="X52" s="3"/>
      <c r="Y52" s="3"/>
      <c r="Z52" s="3"/>
      <c r="AA52" s="3"/>
      <c r="AB52" s="3"/>
      <c r="AC52" s="3"/>
      <c r="AD52" s="3"/>
      <c r="AE52" s="3"/>
      <c r="AF52" s="3"/>
      <c r="AG52" s="3"/>
      <c r="AH52" s="3"/>
      <c r="AI52" s="3"/>
      <c r="AJ52" s="3"/>
      <c r="AK52" s="3"/>
      <c r="AL52" s="3"/>
      <c r="AM52" s="3"/>
      <c r="AN52" s="3"/>
      <c r="AO52" s="3"/>
      <c r="AP52" s="3"/>
      <c r="AQ52" s="3"/>
      <c r="AR52" s="23"/>
    </row>
    <row r="53" spans="3:44" ht="6.75" customHeight="1" x14ac:dyDescent="0.15">
      <c r="C53" s="3"/>
      <c r="D53" s="61" t="s">
        <v>19</v>
      </c>
      <c r="E53" s="62"/>
      <c r="F53" s="62"/>
      <c r="G53" s="62"/>
      <c r="H53" s="62"/>
      <c r="I53" s="62"/>
      <c r="J53" s="63"/>
      <c r="K53" s="17"/>
      <c r="L53" s="70"/>
      <c r="M53" s="71"/>
      <c r="N53" s="71"/>
      <c r="O53" s="71"/>
      <c r="P53" s="71"/>
      <c r="Q53" s="71"/>
      <c r="R53" s="72"/>
      <c r="S53" s="3"/>
      <c r="T53" s="3"/>
      <c r="U53" s="3"/>
      <c r="V53" s="3"/>
      <c r="W53" s="3"/>
      <c r="X53" s="3"/>
      <c r="Y53" s="3"/>
      <c r="Z53" s="3"/>
      <c r="AA53" s="3"/>
      <c r="AB53" s="3"/>
      <c r="AC53" s="3"/>
      <c r="AD53" s="3"/>
      <c r="AE53" s="3"/>
      <c r="AF53" s="3"/>
      <c r="AG53" s="3"/>
      <c r="AH53" s="3"/>
      <c r="AI53" s="3"/>
      <c r="AJ53" s="3"/>
      <c r="AK53" s="3"/>
      <c r="AL53" s="3"/>
      <c r="AM53" s="3"/>
      <c r="AN53" s="3"/>
      <c r="AO53" s="3"/>
      <c r="AP53" s="3"/>
      <c r="AQ53" s="3"/>
      <c r="AR53" s="23"/>
    </row>
    <row r="54" spans="3:44" ht="6.75" customHeight="1" x14ac:dyDescent="0.15">
      <c r="D54" s="61"/>
      <c r="E54" s="62"/>
      <c r="F54" s="62"/>
      <c r="G54" s="62"/>
      <c r="H54" s="62"/>
      <c r="I54" s="62"/>
      <c r="J54" s="63"/>
      <c r="K54" s="18"/>
      <c r="L54" s="70"/>
      <c r="M54" s="71"/>
      <c r="N54" s="71"/>
      <c r="O54" s="71"/>
      <c r="P54" s="71"/>
      <c r="Q54" s="71"/>
      <c r="R54" s="72"/>
      <c r="AQ54" s="1"/>
      <c r="AR54" s="23"/>
    </row>
    <row r="55" spans="3:44" ht="6.75" customHeight="1" x14ac:dyDescent="0.15">
      <c r="D55" s="61"/>
      <c r="E55" s="62"/>
      <c r="F55" s="62"/>
      <c r="G55" s="62"/>
      <c r="H55" s="62"/>
      <c r="I55" s="62"/>
      <c r="J55" s="63"/>
      <c r="K55" s="18"/>
      <c r="L55" s="70"/>
      <c r="M55" s="71"/>
      <c r="N55" s="71"/>
      <c r="O55" s="71"/>
      <c r="P55" s="71"/>
      <c r="Q55" s="71"/>
      <c r="R55" s="72"/>
      <c r="AQ55" s="1"/>
      <c r="AR55" s="23"/>
    </row>
    <row r="56" spans="3:44" ht="6.75" customHeight="1" x14ac:dyDescent="0.15">
      <c r="D56" s="61"/>
      <c r="E56" s="62"/>
      <c r="F56" s="62"/>
      <c r="G56" s="62"/>
      <c r="H56" s="62"/>
      <c r="I56" s="62"/>
      <c r="J56" s="63"/>
      <c r="K56" s="18"/>
      <c r="L56" s="70"/>
      <c r="M56" s="71"/>
      <c r="N56" s="71"/>
      <c r="O56" s="71"/>
      <c r="P56" s="71"/>
      <c r="Q56" s="71"/>
      <c r="R56" s="72"/>
      <c r="AQ56" s="1"/>
      <c r="AR56" s="23"/>
    </row>
    <row r="57" spans="3:44" ht="6.75" customHeight="1" x14ac:dyDescent="0.15">
      <c r="D57" s="61"/>
      <c r="E57" s="62"/>
      <c r="F57" s="62"/>
      <c r="G57" s="62"/>
      <c r="H57" s="62"/>
      <c r="I57" s="62"/>
      <c r="J57" s="63"/>
      <c r="K57" s="18"/>
      <c r="L57" s="70"/>
      <c r="M57" s="71"/>
      <c r="N57" s="71"/>
      <c r="O57" s="71"/>
      <c r="P57" s="71"/>
      <c r="Q57" s="71"/>
      <c r="R57" s="72"/>
      <c r="AQ57" s="1"/>
      <c r="AR57" s="23"/>
    </row>
    <row r="58" spans="3:44" ht="6.75" customHeight="1" x14ac:dyDescent="0.15">
      <c r="D58" s="61"/>
      <c r="E58" s="62"/>
      <c r="F58" s="62"/>
      <c r="G58" s="62"/>
      <c r="H58" s="62"/>
      <c r="I58" s="62"/>
      <c r="J58" s="63"/>
      <c r="K58" s="18"/>
      <c r="L58" s="70"/>
      <c r="M58" s="71"/>
      <c r="N58" s="71"/>
      <c r="O58" s="71"/>
      <c r="P58" s="71"/>
      <c r="Q58" s="71"/>
      <c r="R58" s="72"/>
      <c r="AQ58" s="1"/>
      <c r="AR58" s="23"/>
    </row>
    <row r="59" spans="3:44" ht="6.75" customHeight="1" x14ac:dyDescent="0.15">
      <c r="D59" s="61"/>
      <c r="E59" s="62"/>
      <c r="F59" s="62"/>
      <c r="G59" s="62"/>
      <c r="H59" s="62"/>
      <c r="I59" s="62"/>
      <c r="J59" s="63"/>
      <c r="K59" s="18"/>
      <c r="L59" s="70"/>
      <c r="M59" s="71"/>
      <c r="N59" s="71"/>
      <c r="O59" s="71"/>
      <c r="P59" s="71"/>
      <c r="Q59" s="71"/>
      <c r="R59" s="72"/>
      <c r="AQ59" s="1"/>
      <c r="AR59" s="23"/>
    </row>
    <row r="60" spans="3:44" ht="6.75" customHeight="1" x14ac:dyDescent="0.15">
      <c r="D60" s="61" t="s">
        <v>5</v>
      </c>
      <c r="E60" s="91"/>
      <c r="F60" s="91"/>
      <c r="G60" s="91"/>
      <c r="H60" s="91"/>
      <c r="I60" s="91"/>
      <c r="J60" s="92"/>
      <c r="K60" s="18"/>
      <c r="L60" s="70"/>
      <c r="M60" s="71"/>
      <c r="N60" s="71"/>
      <c r="O60" s="71"/>
      <c r="P60" s="71"/>
      <c r="Q60" s="71"/>
      <c r="R60" s="72"/>
      <c r="AQ60" s="1"/>
      <c r="AR60" s="23"/>
    </row>
    <row r="61" spans="3:44" ht="6.75" customHeight="1" x14ac:dyDescent="0.15">
      <c r="D61" s="93"/>
      <c r="E61" s="91"/>
      <c r="F61" s="91"/>
      <c r="G61" s="91"/>
      <c r="H61" s="91"/>
      <c r="I61" s="91"/>
      <c r="J61" s="92"/>
      <c r="K61" s="18"/>
      <c r="L61" s="70"/>
      <c r="M61" s="71"/>
      <c r="N61" s="71"/>
      <c r="O61" s="71"/>
      <c r="P61" s="71"/>
      <c r="Q61" s="71"/>
      <c r="R61" s="72"/>
      <c r="AQ61" s="1"/>
      <c r="AR61" s="23"/>
    </row>
    <row r="62" spans="3:44" ht="6.75" customHeight="1" x14ac:dyDescent="0.15">
      <c r="D62" s="93"/>
      <c r="E62" s="91"/>
      <c r="F62" s="91"/>
      <c r="G62" s="91"/>
      <c r="H62" s="91"/>
      <c r="I62" s="91"/>
      <c r="J62" s="92"/>
      <c r="K62" s="18"/>
      <c r="L62" s="30"/>
      <c r="M62" s="31"/>
      <c r="N62" s="31"/>
      <c r="O62" s="31"/>
      <c r="P62" s="31"/>
      <c r="Q62" s="31"/>
      <c r="R62" s="32"/>
      <c r="AQ62" s="1"/>
      <c r="AR62" s="23"/>
    </row>
    <row r="63" spans="3:44" ht="6.75" customHeight="1" x14ac:dyDescent="0.15">
      <c r="D63" s="93"/>
      <c r="E63" s="91"/>
      <c r="F63" s="91"/>
      <c r="G63" s="91"/>
      <c r="H63" s="91"/>
      <c r="I63" s="91"/>
      <c r="J63" s="92"/>
      <c r="K63" s="18"/>
      <c r="L63" s="33"/>
      <c r="M63" s="34"/>
      <c r="N63" s="34"/>
      <c r="O63" s="34"/>
      <c r="P63" s="34"/>
      <c r="Q63" s="34"/>
      <c r="R63" s="35"/>
      <c r="AQ63" s="1"/>
      <c r="AR63" s="23"/>
    </row>
    <row r="64" spans="3:44" ht="6.75" customHeight="1" x14ac:dyDescent="0.15">
      <c r="D64" s="13"/>
      <c r="E64" s="13"/>
      <c r="F64" s="13"/>
      <c r="G64" s="13"/>
      <c r="H64" s="13"/>
      <c r="I64" s="13"/>
      <c r="J64" s="7"/>
      <c r="K64" s="7"/>
      <c r="L64" s="12"/>
      <c r="M64" s="12"/>
      <c r="N64" s="12"/>
      <c r="O64" s="12"/>
      <c r="P64" s="12"/>
      <c r="Q64" s="12"/>
      <c r="AQ64" s="1"/>
      <c r="AR64" s="23"/>
    </row>
    <row r="65" spans="3:44" ht="6.75" customHeight="1" x14ac:dyDescent="0.15">
      <c r="D65" s="13"/>
      <c r="E65" s="13"/>
      <c r="F65" s="13"/>
      <c r="G65" s="13"/>
      <c r="H65" s="13"/>
      <c r="I65" s="13"/>
      <c r="J65" s="7"/>
      <c r="K65" s="7"/>
      <c r="L65" s="12"/>
      <c r="M65" s="12"/>
      <c r="N65" s="12"/>
      <c r="O65" s="12"/>
      <c r="P65" s="12"/>
      <c r="Q65" s="12"/>
      <c r="AQ65" s="1"/>
      <c r="AR65" s="23"/>
    </row>
    <row r="66" spans="3:44" ht="6.75" customHeight="1" x14ac:dyDescent="0.15">
      <c r="D66" s="13"/>
      <c r="E66" s="13"/>
      <c r="F66" s="13"/>
      <c r="G66" s="13"/>
      <c r="H66" s="13"/>
      <c r="I66" s="13"/>
      <c r="J66" s="7"/>
      <c r="K66" s="7"/>
      <c r="L66" s="12"/>
      <c r="M66" s="12"/>
      <c r="N66" s="12"/>
      <c r="O66" s="12"/>
      <c r="P66" s="12"/>
      <c r="Q66" s="12"/>
      <c r="AQ66" s="1"/>
      <c r="AR66" s="23"/>
    </row>
    <row r="67" spans="3:44" ht="6.75" customHeight="1" x14ac:dyDescent="0.15">
      <c r="C67" s="3"/>
      <c r="D67" s="14"/>
      <c r="E67" s="14"/>
      <c r="F67" s="14"/>
      <c r="G67" s="14"/>
      <c r="H67" s="14"/>
      <c r="I67" s="14"/>
      <c r="J67" s="4"/>
      <c r="K67" s="4"/>
      <c r="L67" s="12"/>
      <c r="M67" s="12"/>
      <c r="N67" s="12"/>
      <c r="O67" s="12"/>
      <c r="P67" s="12"/>
      <c r="Q67" s="12"/>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24"/>
    </row>
    <row r="68" spans="3:44" ht="6.75" customHeight="1" x14ac:dyDescent="0.15">
      <c r="C68" s="3"/>
      <c r="D68" s="14"/>
      <c r="E68" s="14"/>
      <c r="F68" s="14"/>
      <c r="G68" s="14"/>
      <c r="H68" s="14"/>
      <c r="I68" s="14"/>
      <c r="J68" s="4"/>
      <c r="K68" s="4"/>
      <c r="L68" s="12"/>
      <c r="M68" s="12"/>
      <c r="N68" s="12"/>
      <c r="O68" s="12"/>
      <c r="P68" s="12"/>
      <c r="Q68" s="12"/>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24"/>
    </row>
    <row r="69" spans="3:44" ht="6.75" customHeight="1" x14ac:dyDescent="0.15">
      <c r="D69" s="13"/>
      <c r="E69" s="11"/>
      <c r="F69" s="11"/>
      <c r="G69" s="11"/>
      <c r="H69" s="11"/>
      <c r="I69" s="11"/>
      <c r="J69" s="7"/>
      <c r="K69" s="7"/>
      <c r="L69" s="12"/>
      <c r="M69" s="12"/>
      <c r="N69" s="12"/>
      <c r="O69" s="12"/>
      <c r="P69" s="12"/>
      <c r="Q69" s="12"/>
      <c r="AQ69" s="1"/>
      <c r="AR69" s="24"/>
    </row>
    <row r="70" spans="3:44" ht="6.75" customHeight="1" x14ac:dyDescent="0.15">
      <c r="D70" s="11"/>
      <c r="E70" s="11"/>
      <c r="F70" s="11"/>
      <c r="G70" s="11"/>
      <c r="H70" s="11"/>
      <c r="I70" s="11"/>
      <c r="J70" s="7"/>
      <c r="K70" s="7"/>
      <c r="L70" s="12"/>
      <c r="M70" s="12"/>
      <c r="N70" s="12"/>
      <c r="O70" s="12"/>
      <c r="P70" s="12"/>
      <c r="Q70" s="12"/>
      <c r="AQ70" s="1"/>
      <c r="AR70" s="24"/>
    </row>
    <row r="71" spans="3:44" ht="6.75" customHeight="1" x14ac:dyDescent="0.15">
      <c r="D71" s="11"/>
      <c r="E71" s="11"/>
      <c r="F71" s="11"/>
      <c r="G71" s="11"/>
      <c r="H71" s="11"/>
      <c r="I71" s="11"/>
      <c r="J71" s="7"/>
      <c r="K71" s="7"/>
      <c r="L71" s="12"/>
      <c r="M71" s="12"/>
      <c r="N71" s="12"/>
      <c r="O71" s="12"/>
      <c r="P71" s="12"/>
      <c r="Q71" s="12"/>
      <c r="AQ71" s="1"/>
      <c r="AR71" s="24"/>
    </row>
    <row r="72" spans="3:44" ht="6.75" customHeight="1" x14ac:dyDescent="0.15">
      <c r="D72" s="11"/>
      <c r="E72" s="11"/>
      <c r="F72" s="11"/>
      <c r="G72" s="11"/>
      <c r="H72" s="11"/>
      <c r="I72" s="11"/>
      <c r="J72" s="7"/>
      <c r="K72" s="7"/>
      <c r="L72" s="12"/>
      <c r="M72" s="12"/>
      <c r="N72" s="12"/>
      <c r="O72" s="12"/>
      <c r="P72" s="12"/>
      <c r="Q72" s="12"/>
      <c r="AQ72" s="1"/>
      <c r="AR72" s="24"/>
    </row>
    <row r="73" spans="3:44" ht="3" customHeight="1" x14ac:dyDescent="0.15">
      <c r="D73" s="11"/>
      <c r="E73" s="11"/>
      <c r="F73" s="11"/>
      <c r="G73" s="11"/>
      <c r="H73" s="11"/>
      <c r="I73" s="11"/>
      <c r="J73" s="7"/>
      <c r="K73" s="7"/>
      <c r="L73" s="12"/>
      <c r="M73" s="12"/>
      <c r="N73" s="12"/>
      <c r="O73" s="12"/>
      <c r="P73" s="12"/>
      <c r="Q73" s="12"/>
      <c r="AQ73" s="1"/>
      <c r="AR73" s="24"/>
    </row>
    <row r="74" spans="3:44" ht="6.75" customHeight="1" x14ac:dyDescent="0.15">
      <c r="D74" s="11"/>
      <c r="E74" s="11"/>
      <c r="F74" s="11"/>
      <c r="G74" s="11"/>
      <c r="H74" s="11"/>
      <c r="I74" s="11"/>
      <c r="J74" s="7"/>
      <c r="K74" s="7"/>
      <c r="L74" s="12"/>
      <c r="M74" s="12"/>
      <c r="N74" s="12"/>
      <c r="O74" s="12"/>
      <c r="P74" s="12"/>
      <c r="Q74" s="12"/>
      <c r="AQ74" s="1"/>
      <c r="AR74" s="24"/>
    </row>
    <row r="75" spans="3:44" ht="6.75" customHeight="1" x14ac:dyDescent="0.15">
      <c r="D75" s="11"/>
      <c r="E75" s="11"/>
      <c r="F75" s="11"/>
      <c r="G75" s="11"/>
      <c r="H75" s="11"/>
      <c r="I75" s="11"/>
      <c r="J75" s="7"/>
      <c r="K75" s="7"/>
      <c r="L75" s="12"/>
      <c r="M75" s="12"/>
      <c r="N75" s="12"/>
      <c r="O75" s="12"/>
      <c r="P75" s="12"/>
      <c r="Q75" s="12"/>
      <c r="AQ75" s="1"/>
      <c r="AR75" s="24"/>
    </row>
    <row r="76" spans="3:44" ht="6.75" customHeight="1" x14ac:dyDescent="0.15">
      <c r="D76" s="11"/>
      <c r="E76" s="11"/>
      <c r="F76" s="11"/>
      <c r="G76" s="11"/>
      <c r="H76" s="11"/>
      <c r="I76" s="11"/>
      <c r="J76" s="7"/>
      <c r="K76" s="7"/>
      <c r="L76" s="12"/>
      <c r="M76" s="12"/>
      <c r="N76" s="12"/>
      <c r="O76" s="12"/>
      <c r="P76" s="12"/>
      <c r="Q76" s="12"/>
      <c r="AQ76" s="1"/>
      <c r="AR76" s="24"/>
    </row>
    <row r="77" spans="3:44" ht="6.75" customHeight="1" x14ac:dyDescent="0.15">
      <c r="D77" s="11"/>
      <c r="E77" s="11"/>
      <c r="F77" s="11"/>
      <c r="G77" s="11"/>
      <c r="H77" s="11"/>
      <c r="I77" s="11"/>
      <c r="J77" s="7"/>
      <c r="K77" s="7"/>
      <c r="L77" s="12"/>
      <c r="M77" s="12"/>
      <c r="N77" s="12"/>
      <c r="O77" s="12"/>
      <c r="P77" s="12"/>
      <c r="Q77" s="12"/>
      <c r="AQ77" s="1"/>
      <c r="AR77" s="24"/>
    </row>
    <row r="78" spans="3:44" ht="6.75" customHeight="1" x14ac:dyDescent="0.15">
      <c r="D78" s="19"/>
      <c r="E78" s="11"/>
      <c r="F78" s="11"/>
      <c r="G78" s="11"/>
      <c r="H78" s="11"/>
      <c r="I78" s="11"/>
      <c r="J78" s="7"/>
      <c r="K78" s="7"/>
      <c r="L78" s="12"/>
      <c r="M78" s="12"/>
      <c r="N78" s="12"/>
      <c r="O78" s="12"/>
      <c r="P78" s="12"/>
      <c r="Q78" s="12"/>
      <c r="AQ78" s="1"/>
      <c r="AR78" s="24"/>
    </row>
    <row r="79" spans="3:44" ht="6.75" customHeight="1" x14ac:dyDescent="0.15">
      <c r="D79" s="20"/>
      <c r="E79" s="20"/>
      <c r="F79" s="20"/>
      <c r="G79" s="20"/>
      <c r="H79" s="20"/>
      <c r="I79" s="20"/>
      <c r="J79" s="7"/>
      <c r="K79" s="7"/>
      <c r="L79" s="7"/>
      <c r="M79" s="7"/>
      <c r="N79" s="7"/>
      <c r="O79" s="7"/>
      <c r="P79" s="7"/>
      <c r="Q79" s="7"/>
      <c r="AQ79" s="1"/>
      <c r="AR79" s="24"/>
    </row>
    <row r="80" spans="3:44" ht="6.75" customHeight="1" x14ac:dyDescent="0.15">
      <c r="D80" s="20"/>
      <c r="E80" s="20"/>
      <c r="F80" s="20"/>
      <c r="G80" s="20"/>
      <c r="H80" s="20"/>
      <c r="I80" s="20"/>
      <c r="J80" s="7"/>
      <c r="K80" s="7"/>
      <c r="L80" s="7"/>
      <c r="M80" s="7"/>
      <c r="N80" s="7"/>
      <c r="O80" s="7"/>
      <c r="P80" s="7"/>
      <c r="Q80" s="7"/>
      <c r="AQ80" s="1"/>
      <c r="AR80" s="24"/>
    </row>
    <row r="81" spans="4:44" ht="6.75" customHeight="1" x14ac:dyDescent="0.15">
      <c r="D81" s="20"/>
      <c r="E81" s="20"/>
      <c r="F81" s="20"/>
      <c r="G81" s="20"/>
      <c r="H81" s="20"/>
      <c r="I81" s="20"/>
      <c r="J81" s="7"/>
      <c r="K81" s="7"/>
      <c r="L81" s="7"/>
      <c r="M81" s="7"/>
      <c r="N81" s="7"/>
      <c r="O81" s="7"/>
      <c r="P81" s="7"/>
      <c r="Q81" s="7"/>
      <c r="AQ81" s="1"/>
      <c r="AR81" s="24"/>
    </row>
    <row r="82" spans="4:44" ht="6.75" customHeight="1" x14ac:dyDescent="0.15">
      <c r="D82" s="21"/>
      <c r="E82" s="8"/>
      <c r="F82" s="8"/>
      <c r="G82" s="8"/>
      <c r="H82" s="8"/>
      <c r="I82" s="8"/>
      <c r="J82" s="8"/>
      <c r="K82" s="7"/>
      <c r="L82" s="7"/>
      <c r="M82" s="7"/>
      <c r="N82" s="7"/>
      <c r="O82" s="7"/>
      <c r="P82" s="7"/>
      <c r="Q82" s="7"/>
      <c r="AQ82" s="1"/>
      <c r="AR82" s="24"/>
    </row>
    <row r="83" spans="4:44" ht="6.75" customHeight="1" x14ac:dyDescent="0.15">
      <c r="D83" s="8"/>
      <c r="E83" s="8"/>
      <c r="F83" s="8"/>
      <c r="G83" s="8"/>
      <c r="H83" s="8"/>
      <c r="I83" s="8"/>
      <c r="J83" s="8"/>
      <c r="K83" s="7"/>
      <c r="L83" s="7"/>
      <c r="M83" s="7"/>
      <c r="N83" s="7"/>
      <c r="O83" s="7"/>
      <c r="P83" s="7"/>
      <c r="Q83" s="7"/>
      <c r="AQ83" s="1"/>
      <c r="AR83" s="24"/>
    </row>
    <row r="84" spans="4:44" ht="6.75" customHeight="1" x14ac:dyDescent="0.15">
      <c r="D84" s="8"/>
      <c r="E84" s="8"/>
      <c r="F84" s="8"/>
      <c r="G84" s="8"/>
      <c r="H84" s="8"/>
      <c r="I84" s="8"/>
      <c r="J84" s="8"/>
      <c r="K84" s="7"/>
      <c r="L84" s="7"/>
      <c r="M84" s="7"/>
      <c r="N84" s="7"/>
      <c r="O84" s="7"/>
      <c r="P84" s="7"/>
      <c r="Q84" s="7"/>
      <c r="AQ84" s="1"/>
      <c r="AR84" s="24"/>
    </row>
    <row r="85" spans="4:44" ht="6.75" customHeight="1" x14ac:dyDescent="0.15">
      <c r="D85" s="21"/>
      <c r="E85" s="19"/>
      <c r="F85" s="19"/>
      <c r="G85" s="19"/>
      <c r="H85" s="19"/>
      <c r="I85" s="19"/>
      <c r="J85" s="8"/>
      <c r="K85" s="7"/>
      <c r="L85" s="7"/>
      <c r="M85" s="7"/>
      <c r="N85" s="7"/>
      <c r="O85" s="7"/>
      <c r="P85" s="7"/>
      <c r="Q85" s="7"/>
      <c r="AP85" s="21"/>
      <c r="AQ85" s="1"/>
      <c r="AR85" s="24"/>
    </row>
    <row r="86" spans="4:44" ht="6.75" customHeight="1" x14ac:dyDescent="0.15">
      <c r="D86" s="19"/>
      <c r="E86" s="19"/>
      <c r="F86" s="19"/>
      <c r="G86" s="19"/>
      <c r="H86" s="19"/>
      <c r="I86" s="19"/>
      <c r="J86" s="8"/>
      <c r="AP86" s="21"/>
      <c r="AQ86" s="8"/>
      <c r="AR86" s="24"/>
    </row>
    <row r="87" spans="4:44" ht="6.75" customHeight="1" x14ac:dyDescent="0.15">
      <c r="D87" s="19"/>
      <c r="E87" s="19"/>
      <c r="F87" s="19"/>
      <c r="G87" s="19"/>
      <c r="H87" s="19"/>
      <c r="I87" s="19"/>
      <c r="J87" s="8"/>
      <c r="AP87" s="21"/>
      <c r="AQ87" s="8"/>
      <c r="AR87" s="24"/>
    </row>
    <row r="88" spans="4:44" ht="6.75" customHeight="1" x14ac:dyDescent="0.15">
      <c r="D88" s="19"/>
      <c r="E88" s="19"/>
      <c r="F88" s="19"/>
      <c r="G88" s="19"/>
      <c r="H88" s="19"/>
      <c r="I88" s="19"/>
      <c r="J88" s="8"/>
      <c r="AP88" s="21"/>
      <c r="AQ88" s="8"/>
      <c r="AR88" s="24"/>
    </row>
    <row r="89" spans="4:44" ht="6.75" customHeight="1" x14ac:dyDescent="0.15">
      <c r="D89" s="19"/>
      <c r="E89" s="19"/>
      <c r="F89" s="19"/>
      <c r="G89" s="19"/>
      <c r="H89" s="19"/>
      <c r="I89" s="19"/>
      <c r="K89" s="27"/>
      <c r="L89" s="26"/>
      <c r="M89" s="26"/>
      <c r="N89" s="26"/>
      <c r="O89" s="26"/>
      <c r="P89" s="26"/>
      <c r="Q89" s="26"/>
      <c r="R89" s="26"/>
      <c r="AP89" s="21"/>
      <c r="AQ89" s="8"/>
      <c r="AR89" s="24"/>
    </row>
    <row r="90" spans="4:44" ht="6.75" customHeight="1" x14ac:dyDescent="0.15">
      <c r="D90" s="19"/>
      <c r="E90" s="19"/>
      <c r="F90" s="19"/>
      <c r="G90" s="19"/>
      <c r="H90" s="19"/>
      <c r="I90" s="19"/>
      <c r="K90" s="26"/>
      <c r="L90" s="26"/>
      <c r="M90" s="26"/>
      <c r="N90" s="26"/>
      <c r="O90" s="26"/>
      <c r="P90" s="26"/>
      <c r="Q90" s="26"/>
      <c r="R90" s="26"/>
      <c r="AP90" s="21"/>
      <c r="AQ90" s="8"/>
      <c r="AR90" s="24"/>
    </row>
    <row r="91" spans="4:44" ht="6.75" customHeight="1" x14ac:dyDescent="0.15">
      <c r="D91" s="19"/>
      <c r="E91" s="19"/>
      <c r="F91" s="19"/>
      <c r="G91" s="19"/>
      <c r="H91" s="19"/>
      <c r="I91" s="19"/>
      <c r="K91" s="26"/>
      <c r="L91" s="26"/>
      <c r="M91" s="26"/>
      <c r="N91" s="26"/>
      <c r="O91" s="26"/>
      <c r="P91" s="26"/>
      <c r="Q91" s="26"/>
      <c r="R91" s="26"/>
      <c r="AP91" s="21"/>
      <c r="AQ91" s="8"/>
      <c r="AR91" s="23"/>
    </row>
    <row r="92" spans="4:44" ht="6.75" customHeight="1" x14ac:dyDescent="0.15">
      <c r="D92" s="9"/>
      <c r="E92" s="9"/>
      <c r="F92" s="9"/>
      <c r="G92" s="9"/>
      <c r="H92" s="9"/>
      <c r="I92" s="9"/>
      <c r="K92" s="26"/>
      <c r="L92" s="26"/>
      <c r="M92" s="26"/>
      <c r="N92" s="26"/>
      <c r="O92" s="26"/>
      <c r="P92" s="26"/>
      <c r="Q92" s="26"/>
      <c r="R92" s="26"/>
      <c r="AP92" s="21"/>
      <c r="AQ92" s="1"/>
      <c r="AR92" s="23"/>
    </row>
    <row r="93" spans="4:44" ht="6.75" customHeight="1" x14ac:dyDescent="0.15">
      <c r="D93" s="9"/>
      <c r="E93" s="9"/>
      <c r="F93" s="9"/>
      <c r="G93" s="9"/>
      <c r="H93" s="9"/>
      <c r="I93" s="9"/>
      <c r="K93" s="26"/>
      <c r="L93" s="26"/>
      <c r="M93" s="26"/>
      <c r="N93" s="26"/>
      <c r="O93" s="26"/>
      <c r="P93" s="26"/>
      <c r="Q93" s="26"/>
      <c r="R93" s="26"/>
      <c r="AQ93" s="1"/>
      <c r="AR93" s="23"/>
    </row>
    <row r="94" spans="4:44" ht="6.75" customHeight="1" x14ac:dyDescent="0.15">
      <c r="D94" s="9"/>
      <c r="E94" s="9"/>
      <c r="F94" s="9"/>
      <c r="G94" s="9"/>
      <c r="H94" s="9"/>
      <c r="I94" s="9"/>
      <c r="K94" s="26"/>
      <c r="L94" s="26"/>
      <c r="M94" s="26"/>
      <c r="N94" s="26"/>
      <c r="O94" s="26"/>
      <c r="P94" s="26"/>
      <c r="Q94" s="26"/>
      <c r="R94" s="26"/>
      <c r="AQ94" s="1"/>
      <c r="AR94" s="23"/>
    </row>
    <row r="95" spans="4:44" ht="6.75" customHeight="1" x14ac:dyDescent="0.15">
      <c r="K95" s="26"/>
      <c r="L95" s="26"/>
      <c r="M95" s="26"/>
      <c r="N95" s="26"/>
      <c r="O95" s="26"/>
      <c r="P95" s="26"/>
      <c r="Q95" s="26"/>
      <c r="R95" s="26"/>
      <c r="AQ95" s="1"/>
      <c r="AR95" s="23"/>
    </row>
    <row r="96" spans="4:44" ht="6.75" customHeight="1" x14ac:dyDescent="0.15">
      <c r="D96" s="19"/>
      <c r="E96" s="19"/>
      <c r="F96" s="19"/>
      <c r="G96" s="19"/>
      <c r="H96" s="19"/>
      <c r="I96" s="19"/>
      <c r="K96" s="27"/>
      <c r="L96" s="26"/>
      <c r="M96" s="26"/>
      <c r="N96" s="26"/>
      <c r="O96" s="26"/>
      <c r="P96" s="26"/>
      <c r="Q96" s="26"/>
      <c r="R96" s="26"/>
      <c r="AE96" s="94" t="s">
        <v>36</v>
      </c>
      <c r="AF96" s="95"/>
      <c r="AG96" s="95"/>
      <c r="AH96" s="95"/>
      <c r="AI96" s="95"/>
      <c r="AJ96" s="96"/>
      <c r="AQ96" s="1"/>
      <c r="AR96" s="24"/>
    </row>
    <row r="97" spans="4:44" ht="6.75" customHeight="1" x14ac:dyDescent="0.15">
      <c r="D97" s="19"/>
      <c r="E97" s="19"/>
      <c r="F97" s="19"/>
      <c r="G97" s="19"/>
      <c r="H97" s="19"/>
      <c r="I97" s="19"/>
      <c r="K97" s="26"/>
      <c r="L97" s="26"/>
      <c r="M97" s="26"/>
      <c r="N97" s="26"/>
      <c r="O97" s="26"/>
      <c r="P97" s="26"/>
      <c r="Q97" s="26"/>
      <c r="R97" s="26"/>
      <c r="AE97" s="97"/>
      <c r="AF97" s="98"/>
      <c r="AG97" s="98"/>
      <c r="AH97" s="98"/>
      <c r="AI97" s="98"/>
      <c r="AJ97" s="99"/>
      <c r="AQ97" s="1"/>
      <c r="AR97" s="24"/>
    </row>
    <row r="98" spans="4:44" ht="6.75" customHeight="1" x14ac:dyDescent="0.15">
      <c r="D98" s="19"/>
      <c r="E98" s="19"/>
      <c r="F98" s="19"/>
      <c r="G98" s="19"/>
      <c r="H98" s="19"/>
      <c r="I98" s="19"/>
      <c r="K98" s="26"/>
      <c r="L98" s="26"/>
      <c r="M98" s="26"/>
      <c r="N98" s="26"/>
      <c r="O98" s="26"/>
      <c r="P98" s="26"/>
      <c r="Q98" s="26"/>
      <c r="R98" s="26"/>
      <c r="AE98" s="97"/>
      <c r="AF98" s="98"/>
      <c r="AG98" s="98"/>
      <c r="AH98" s="98"/>
      <c r="AI98" s="98"/>
      <c r="AJ98" s="99"/>
      <c r="AQ98" s="1"/>
      <c r="AR98" s="23"/>
    </row>
    <row r="99" spans="4:44" ht="6.75" customHeight="1" x14ac:dyDescent="0.15">
      <c r="D99" s="9"/>
      <c r="E99" s="9"/>
      <c r="F99" s="9"/>
      <c r="G99" s="9"/>
      <c r="H99" s="9"/>
      <c r="I99" s="9"/>
      <c r="K99" s="26"/>
      <c r="L99" s="26"/>
      <c r="M99" s="26"/>
      <c r="N99" s="26"/>
      <c r="O99" s="26"/>
      <c r="P99" s="26"/>
      <c r="Q99" s="26"/>
      <c r="R99" s="26"/>
      <c r="AE99" s="97"/>
      <c r="AF99" s="98"/>
      <c r="AG99" s="98"/>
      <c r="AH99" s="98"/>
      <c r="AI99" s="98"/>
      <c r="AJ99" s="99"/>
      <c r="AQ99" s="1"/>
      <c r="AR99" s="23"/>
    </row>
    <row r="100" spans="4:44" ht="6.75" customHeight="1" x14ac:dyDescent="0.15">
      <c r="K100" s="26"/>
      <c r="L100" s="26"/>
      <c r="M100" s="26"/>
      <c r="N100" s="26"/>
      <c r="O100" s="26"/>
      <c r="P100" s="26"/>
      <c r="Q100" s="26"/>
      <c r="R100" s="26"/>
      <c r="AE100" s="97"/>
      <c r="AF100" s="98"/>
      <c r="AG100" s="98"/>
      <c r="AH100" s="98"/>
      <c r="AI100" s="98"/>
      <c r="AJ100" s="99"/>
      <c r="AQ100" s="1"/>
      <c r="AR100" s="23"/>
    </row>
    <row r="101" spans="4:44" ht="6.75" customHeight="1" x14ac:dyDescent="0.15">
      <c r="K101" s="26"/>
      <c r="L101" s="26"/>
      <c r="M101" s="26"/>
      <c r="N101" s="26"/>
      <c r="O101" s="26"/>
      <c r="P101" s="26"/>
      <c r="Q101" s="26"/>
      <c r="R101" s="26"/>
      <c r="AE101" s="97"/>
      <c r="AF101" s="98"/>
      <c r="AG101" s="98"/>
      <c r="AH101" s="98"/>
      <c r="AI101" s="98"/>
      <c r="AJ101" s="99"/>
      <c r="AR101" s="25"/>
    </row>
    <row r="102" spans="4:44" ht="6.75" customHeight="1" x14ac:dyDescent="0.15">
      <c r="K102" s="26"/>
      <c r="L102" s="26"/>
      <c r="M102" s="26"/>
      <c r="N102" s="26"/>
      <c r="O102" s="26"/>
      <c r="P102" s="26"/>
      <c r="Q102" s="26"/>
      <c r="R102" s="26"/>
      <c r="AE102" s="97"/>
      <c r="AF102" s="98"/>
      <c r="AG102" s="98"/>
      <c r="AH102" s="98"/>
      <c r="AI102" s="98"/>
      <c r="AJ102" s="99"/>
      <c r="AR102" s="25"/>
    </row>
    <row r="103" spans="4:44" ht="6.75" customHeight="1" x14ac:dyDescent="0.15">
      <c r="K103" s="26"/>
      <c r="L103" s="26"/>
      <c r="M103" s="26"/>
      <c r="N103" s="26"/>
      <c r="O103" s="26"/>
      <c r="P103" s="26"/>
      <c r="Q103" s="26"/>
      <c r="R103" s="26"/>
      <c r="AE103" s="97"/>
      <c r="AF103" s="98"/>
      <c r="AG103" s="98"/>
      <c r="AH103" s="98"/>
      <c r="AI103" s="98"/>
      <c r="AJ103" s="99"/>
      <c r="AR103" s="25"/>
    </row>
    <row r="104" spans="4:44" ht="6.75" customHeight="1" x14ac:dyDescent="0.15">
      <c r="D104" s="19"/>
      <c r="E104" s="19"/>
      <c r="F104" s="19"/>
      <c r="G104" s="19"/>
      <c r="H104" s="19"/>
      <c r="I104" s="19"/>
      <c r="K104" s="26"/>
      <c r="L104" s="26"/>
      <c r="M104" s="26"/>
      <c r="N104" s="26"/>
      <c r="O104" s="26"/>
      <c r="P104" s="26"/>
      <c r="Q104" s="26"/>
      <c r="R104" s="26"/>
      <c r="AE104" s="100"/>
      <c r="AF104" s="101"/>
      <c r="AG104" s="101"/>
      <c r="AH104" s="101"/>
      <c r="AI104" s="101"/>
      <c r="AJ104" s="102"/>
      <c r="AQ104" s="1"/>
      <c r="AR104" s="23"/>
    </row>
    <row r="105" spans="4:44" ht="6.75" customHeight="1" x14ac:dyDescent="0.15">
      <c r="D105" s="9"/>
      <c r="E105" s="9"/>
      <c r="F105" s="9"/>
      <c r="G105" s="9"/>
      <c r="H105" s="9"/>
      <c r="I105" s="9"/>
      <c r="K105" s="26"/>
      <c r="L105" s="26"/>
      <c r="M105" s="26"/>
      <c r="N105" s="26"/>
      <c r="O105" s="26"/>
      <c r="P105" s="26"/>
      <c r="Q105" s="26"/>
      <c r="R105" s="26"/>
      <c r="AQ105" s="1"/>
      <c r="AR105" s="23"/>
    </row>
    <row r="106" spans="4:44" ht="6.75" customHeight="1" x14ac:dyDescent="0.15">
      <c r="K106" s="26"/>
      <c r="L106" s="26"/>
      <c r="M106" s="26"/>
      <c r="N106" s="26"/>
      <c r="O106" s="26"/>
      <c r="P106" s="26"/>
      <c r="Q106" s="26"/>
      <c r="R106" s="26"/>
      <c r="AQ106" s="1"/>
      <c r="AR106" s="28"/>
    </row>
    <row r="107" spans="4:44" ht="6.75" customHeight="1" x14ac:dyDescent="0.15">
      <c r="K107" s="26"/>
      <c r="L107" s="26"/>
      <c r="M107" s="26"/>
      <c r="N107" s="26"/>
      <c r="O107" s="26"/>
      <c r="P107" s="26"/>
      <c r="Q107" s="26"/>
      <c r="R107" s="26"/>
      <c r="AR107" s="15"/>
    </row>
    <row r="108" spans="4:44" ht="13.5" customHeight="1" x14ac:dyDescent="0.15">
      <c r="AR108" s="15"/>
    </row>
  </sheetData>
  <mergeCells count="15">
    <mergeCell ref="AE96:AJ104"/>
    <mergeCell ref="B1:AS4"/>
    <mergeCell ref="C6:AR12"/>
    <mergeCell ref="C15:AR16"/>
    <mergeCell ref="D18:J19"/>
    <mergeCell ref="L18:R19"/>
    <mergeCell ref="D21:J28"/>
    <mergeCell ref="L21:R27"/>
    <mergeCell ref="L28:R33"/>
    <mergeCell ref="D29:J47"/>
    <mergeCell ref="L34:R45"/>
    <mergeCell ref="L46:R61"/>
    <mergeCell ref="D48:J52"/>
    <mergeCell ref="D53:J59"/>
    <mergeCell ref="D60:J63"/>
  </mergeCells>
  <phoneticPr fontId="1"/>
  <pageMargins left="0.19685039370078741" right="0.19685039370078741" top="0.31496062992125984" bottom="0.31496062992125984" header="0.19685039370078741" footer="0.19685039370078741"/>
  <pageSetup paperSize="9" scale="10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109"/>
  <sheetViews>
    <sheetView view="pageBreakPreview" zoomScale="110" zoomScaleNormal="100" zoomScaleSheetLayoutView="110" workbookViewId="0">
      <selection activeCell="C6" sqref="C6:AR13"/>
    </sheetView>
  </sheetViews>
  <sheetFormatPr defaultColWidth="2.25" defaultRowHeight="13.5" customHeight="1" x14ac:dyDescent="0.15"/>
  <cols>
    <col min="41" max="41" width="1.875" customWidth="1"/>
  </cols>
  <sheetData>
    <row r="1" spans="2:53" ht="13.5" customHeight="1" x14ac:dyDescent="0.15">
      <c r="B1" s="85" t="s">
        <v>11</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row>
    <row r="2" spans="2:53" ht="13.5" customHeight="1" x14ac:dyDescent="0.15">
      <c r="B2" s="85"/>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row>
    <row r="3" spans="2:53" ht="13.5" customHeight="1" x14ac:dyDescent="0.15">
      <c r="B3" s="85"/>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row>
    <row r="4" spans="2:53" ht="13.5" customHeight="1" x14ac:dyDescent="0.15">
      <c r="B4" s="85"/>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row>
    <row r="5" spans="2:53" ht="2.25" customHeight="1" x14ac:dyDescent="0.15"/>
    <row r="6" spans="2:53" ht="13.5" customHeight="1" x14ac:dyDescent="0.15">
      <c r="C6" s="87" t="s">
        <v>15</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row>
    <row r="7" spans="2:53" ht="13.5" customHeight="1" x14ac:dyDescent="0.15">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row>
    <row r="8" spans="2:53" ht="13.5" customHeight="1" x14ac:dyDescent="0.15">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BA8" s="2"/>
    </row>
    <row r="9" spans="2:53" ht="13.5" customHeight="1" x14ac:dyDescent="0.15">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row>
    <row r="10" spans="2:53" ht="13.5" customHeight="1" x14ac:dyDescent="0.15">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row>
    <row r="11" spans="2:53" ht="13.5" customHeight="1" x14ac:dyDescent="0.15">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row>
    <row r="12" spans="2:53" ht="30.75" customHeight="1" x14ac:dyDescent="0.15">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row>
    <row r="13" spans="2:53" ht="23.25" customHeight="1" x14ac:dyDescent="0.15">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row>
    <row r="14" spans="2:53" ht="13.5" hidden="1" customHeight="1" x14ac:dyDescent="0.15">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2:53" ht="3.75" customHeight="1" x14ac:dyDescent="0.15">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10"/>
      <c r="AC15" s="10"/>
      <c r="AD15" s="10"/>
      <c r="AE15" s="10"/>
      <c r="AF15" s="10"/>
      <c r="AG15" s="10"/>
      <c r="AH15" s="10"/>
      <c r="AI15" s="10"/>
      <c r="AJ15" s="10"/>
      <c r="AK15" s="10"/>
      <c r="AL15" s="10"/>
      <c r="AM15" s="10"/>
      <c r="AN15" s="10"/>
      <c r="AO15" s="10"/>
      <c r="AP15" s="10"/>
      <c r="AQ15" s="10"/>
      <c r="AR15" s="10"/>
    </row>
    <row r="16" spans="2:53" ht="13.5" customHeight="1" x14ac:dyDescent="0.15">
      <c r="C16" s="103" t="s">
        <v>0</v>
      </c>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row>
    <row r="17" spans="3:44" ht="13.5" customHeight="1" x14ac:dyDescent="0.15">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row>
    <row r="18" spans="3:44" ht="6.75" customHeight="1" x14ac:dyDescent="0.1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22"/>
    </row>
    <row r="19" spans="3:44" ht="13.5" customHeight="1" x14ac:dyDescent="0.15">
      <c r="C19" s="5"/>
      <c r="D19" s="55" t="s">
        <v>4</v>
      </c>
      <c r="E19" s="56"/>
      <c r="F19" s="56"/>
      <c r="G19" s="56"/>
      <c r="H19" s="56"/>
      <c r="I19" s="56"/>
      <c r="J19" s="57"/>
      <c r="K19" s="5"/>
      <c r="L19" s="58" t="s">
        <v>6</v>
      </c>
      <c r="M19" s="59"/>
      <c r="N19" s="59"/>
      <c r="O19" s="59"/>
      <c r="P19" s="59"/>
      <c r="Q19" s="59"/>
      <c r="R19" s="60"/>
      <c r="S19" s="5"/>
      <c r="T19" s="5"/>
      <c r="U19" s="5"/>
      <c r="V19" s="5"/>
      <c r="W19" s="5"/>
      <c r="X19" s="5"/>
      <c r="Y19" s="5"/>
      <c r="Z19" s="5"/>
      <c r="AA19" s="5"/>
      <c r="AB19" s="5"/>
      <c r="AC19" s="5"/>
      <c r="AD19" s="5"/>
      <c r="AE19" s="5"/>
      <c r="AF19" s="5"/>
      <c r="AG19" s="5"/>
      <c r="AH19" s="5"/>
      <c r="AI19" s="5"/>
      <c r="AJ19" s="5"/>
      <c r="AK19" s="5"/>
      <c r="AL19" s="5"/>
      <c r="AM19" s="5"/>
      <c r="AN19" s="5"/>
      <c r="AO19" s="5"/>
      <c r="AP19" s="5"/>
      <c r="AQ19" s="5"/>
      <c r="AR19" s="22"/>
    </row>
    <row r="20" spans="3:44" ht="13.5" customHeight="1" x14ac:dyDescent="0.15">
      <c r="D20" s="55"/>
      <c r="E20" s="56"/>
      <c r="F20" s="56"/>
      <c r="G20" s="56"/>
      <c r="H20" s="56"/>
      <c r="I20" s="56"/>
      <c r="J20" s="57"/>
      <c r="L20" s="58"/>
      <c r="M20" s="59"/>
      <c r="N20" s="59"/>
      <c r="O20" s="59"/>
      <c r="P20" s="59"/>
      <c r="Q20" s="59"/>
      <c r="R20" s="60"/>
      <c r="AQ20" s="1"/>
      <c r="AR20" s="23"/>
    </row>
    <row r="21" spans="3:44" ht="6.75" customHeight="1" x14ac:dyDescent="0.15">
      <c r="AQ21" s="1"/>
      <c r="AR21" s="23"/>
    </row>
    <row r="22" spans="3:44" ht="6.75" customHeight="1" x14ac:dyDescent="0.15">
      <c r="D22" s="61" t="s">
        <v>1</v>
      </c>
      <c r="E22" s="62"/>
      <c r="F22" s="62"/>
      <c r="G22" s="62"/>
      <c r="H22" s="62"/>
      <c r="I22" s="62"/>
      <c r="J22" s="63"/>
      <c r="K22" s="15"/>
      <c r="L22" s="64" t="s">
        <v>8</v>
      </c>
      <c r="M22" s="65"/>
      <c r="N22" s="65"/>
      <c r="O22" s="65"/>
      <c r="P22" s="65"/>
      <c r="Q22" s="65"/>
      <c r="R22" s="66"/>
      <c r="AQ22" s="1"/>
      <c r="AR22" s="23"/>
    </row>
    <row r="23" spans="3:44" ht="6.75" customHeight="1" x14ac:dyDescent="0.15">
      <c r="D23" s="61"/>
      <c r="E23" s="62"/>
      <c r="F23" s="62"/>
      <c r="G23" s="62"/>
      <c r="H23" s="62"/>
      <c r="I23" s="62"/>
      <c r="J23" s="63"/>
      <c r="K23" s="15"/>
      <c r="L23" s="64"/>
      <c r="M23" s="65"/>
      <c r="N23" s="65"/>
      <c r="O23" s="65"/>
      <c r="P23" s="65"/>
      <c r="Q23" s="65"/>
      <c r="R23" s="66"/>
      <c r="AQ23" s="1"/>
      <c r="AR23" s="23"/>
    </row>
    <row r="24" spans="3:44" ht="6.75" customHeight="1" x14ac:dyDescent="0.15">
      <c r="D24" s="61"/>
      <c r="E24" s="62"/>
      <c r="F24" s="62"/>
      <c r="G24" s="62"/>
      <c r="H24" s="62"/>
      <c r="I24" s="62"/>
      <c r="J24" s="63"/>
      <c r="K24" s="15"/>
      <c r="L24" s="64"/>
      <c r="M24" s="65"/>
      <c r="N24" s="65"/>
      <c r="O24" s="65"/>
      <c r="P24" s="65"/>
      <c r="Q24" s="65"/>
      <c r="R24" s="66"/>
      <c r="AQ24" s="1"/>
      <c r="AR24" s="23"/>
    </row>
    <row r="25" spans="3:44" ht="6.75" customHeight="1" x14ac:dyDescent="0.15">
      <c r="D25" s="61"/>
      <c r="E25" s="62"/>
      <c r="F25" s="62"/>
      <c r="G25" s="62"/>
      <c r="H25" s="62"/>
      <c r="I25" s="62"/>
      <c r="J25" s="63"/>
      <c r="K25" s="15"/>
      <c r="L25" s="64"/>
      <c r="M25" s="65"/>
      <c r="N25" s="65"/>
      <c r="O25" s="65"/>
      <c r="P25" s="65"/>
      <c r="Q25" s="65"/>
      <c r="R25" s="66"/>
      <c r="AQ25" s="1"/>
      <c r="AR25" s="23"/>
    </row>
    <row r="26" spans="3:44" ht="6.75" customHeight="1" x14ac:dyDescent="0.15">
      <c r="D26" s="61"/>
      <c r="E26" s="62"/>
      <c r="F26" s="62"/>
      <c r="G26" s="62"/>
      <c r="H26" s="62"/>
      <c r="I26" s="62"/>
      <c r="J26" s="63"/>
      <c r="K26" s="15"/>
      <c r="L26" s="64"/>
      <c r="M26" s="65"/>
      <c r="N26" s="65"/>
      <c r="O26" s="65"/>
      <c r="P26" s="65"/>
      <c r="Q26" s="65"/>
      <c r="R26" s="66"/>
      <c r="AQ26" s="1"/>
      <c r="AR26" s="23"/>
    </row>
    <row r="27" spans="3:44" ht="6.75" customHeight="1" x14ac:dyDescent="0.15">
      <c r="D27" s="61"/>
      <c r="E27" s="62"/>
      <c r="F27" s="62"/>
      <c r="G27" s="62"/>
      <c r="H27" s="62"/>
      <c r="I27" s="62"/>
      <c r="J27" s="63"/>
      <c r="K27" s="15"/>
      <c r="L27" s="64"/>
      <c r="M27" s="65"/>
      <c r="N27" s="65"/>
      <c r="O27" s="65"/>
      <c r="P27" s="65"/>
      <c r="Q27" s="65"/>
      <c r="R27" s="66"/>
      <c r="AQ27" s="1"/>
      <c r="AR27" s="23"/>
    </row>
    <row r="28" spans="3:44" ht="6.75" customHeight="1" x14ac:dyDescent="0.15">
      <c r="D28" s="61"/>
      <c r="E28" s="62"/>
      <c r="F28" s="62"/>
      <c r="G28" s="62"/>
      <c r="H28" s="62"/>
      <c r="I28" s="62"/>
      <c r="J28" s="63"/>
      <c r="K28" s="15"/>
      <c r="L28" s="64"/>
      <c r="M28" s="65"/>
      <c r="N28" s="65"/>
      <c r="O28" s="65"/>
      <c r="P28" s="65"/>
      <c r="Q28" s="65"/>
      <c r="R28" s="66"/>
      <c r="AQ28" s="1"/>
      <c r="AR28" s="23"/>
    </row>
    <row r="29" spans="3:44" ht="6.75" customHeight="1" x14ac:dyDescent="0.15">
      <c r="D29" s="61"/>
      <c r="E29" s="62"/>
      <c r="F29" s="62"/>
      <c r="G29" s="62"/>
      <c r="H29" s="62"/>
      <c r="I29" s="62"/>
      <c r="J29" s="63"/>
      <c r="K29" s="15"/>
      <c r="L29" s="67" t="s">
        <v>12</v>
      </c>
      <c r="M29" s="68"/>
      <c r="N29" s="68"/>
      <c r="O29" s="68"/>
      <c r="P29" s="68"/>
      <c r="Q29" s="68"/>
      <c r="R29" s="69"/>
      <c r="AQ29" s="1"/>
      <c r="AR29" s="23"/>
    </row>
    <row r="30" spans="3:44" ht="6.75" customHeight="1" x14ac:dyDescent="0.15">
      <c r="D30" s="61" t="s">
        <v>2</v>
      </c>
      <c r="E30" s="62"/>
      <c r="F30" s="62"/>
      <c r="G30" s="62"/>
      <c r="H30" s="62"/>
      <c r="I30" s="62"/>
      <c r="J30" s="63"/>
      <c r="K30" s="15"/>
      <c r="L30" s="70"/>
      <c r="M30" s="71"/>
      <c r="N30" s="71"/>
      <c r="O30" s="71"/>
      <c r="P30" s="71"/>
      <c r="Q30" s="71"/>
      <c r="R30" s="72"/>
      <c r="AQ30" s="1"/>
      <c r="AR30" s="23"/>
    </row>
    <row r="31" spans="3:44" ht="6.75" customHeight="1" x14ac:dyDescent="0.15">
      <c r="D31" s="61"/>
      <c r="E31" s="62"/>
      <c r="F31" s="62"/>
      <c r="G31" s="62"/>
      <c r="H31" s="62"/>
      <c r="I31" s="62"/>
      <c r="J31" s="63"/>
      <c r="K31" s="15"/>
      <c r="L31" s="70"/>
      <c r="M31" s="71"/>
      <c r="N31" s="71"/>
      <c r="O31" s="71"/>
      <c r="P31" s="71"/>
      <c r="Q31" s="71"/>
      <c r="R31" s="72"/>
      <c r="AQ31" s="1"/>
      <c r="AR31" s="23"/>
    </row>
    <row r="32" spans="3:44" ht="6.75" customHeight="1" x14ac:dyDescent="0.15">
      <c r="D32" s="61"/>
      <c r="E32" s="62"/>
      <c r="F32" s="62"/>
      <c r="G32" s="62"/>
      <c r="H32" s="62"/>
      <c r="I32" s="62"/>
      <c r="J32" s="63"/>
      <c r="K32" s="15"/>
      <c r="L32" s="70"/>
      <c r="M32" s="71"/>
      <c r="N32" s="71"/>
      <c r="O32" s="71"/>
      <c r="P32" s="71"/>
      <c r="Q32" s="71"/>
      <c r="R32" s="72"/>
      <c r="AQ32" s="1"/>
      <c r="AR32" s="23"/>
    </row>
    <row r="33" spans="4:44" ht="6.75" customHeight="1" x14ac:dyDescent="0.15">
      <c r="D33" s="61"/>
      <c r="E33" s="62"/>
      <c r="F33" s="62"/>
      <c r="G33" s="62"/>
      <c r="H33" s="62"/>
      <c r="I33" s="62"/>
      <c r="J33" s="63"/>
      <c r="K33" s="15"/>
      <c r="L33" s="70"/>
      <c r="M33" s="71"/>
      <c r="N33" s="71"/>
      <c r="O33" s="71"/>
      <c r="P33" s="71"/>
      <c r="Q33" s="71"/>
      <c r="R33" s="72"/>
      <c r="AQ33" s="1"/>
      <c r="AR33" s="23"/>
    </row>
    <row r="34" spans="4:44" ht="6.75" customHeight="1" x14ac:dyDescent="0.15">
      <c r="D34" s="61"/>
      <c r="E34" s="62"/>
      <c r="F34" s="62"/>
      <c r="G34" s="62"/>
      <c r="H34" s="62"/>
      <c r="I34" s="62"/>
      <c r="J34" s="63"/>
      <c r="K34" s="15"/>
      <c r="L34" s="73"/>
      <c r="M34" s="74"/>
      <c r="N34" s="74"/>
      <c r="O34" s="74"/>
      <c r="P34" s="74"/>
      <c r="Q34" s="74"/>
      <c r="R34" s="75"/>
      <c r="AQ34" s="1"/>
      <c r="AR34" s="23"/>
    </row>
    <row r="35" spans="4:44" ht="6.75" customHeight="1" x14ac:dyDescent="0.15">
      <c r="D35" s="61"/>
      <c r="E35" s="62"/>
      <c r="F35" s="62"/>
      <c r="G35" s="62"/>
      <c r="H35" s="62"/>
      <c r="I35" s="62"/>
      <c r="J35" s="63"/>
      <c r="K35" s="15"/>
      <c r="L35" s="67" t="s">
        <v>7</v>
      </c>
      <c r="M35" s="68"/>
      <c r="N35" s="68"/>
      <c r="O35" s="68"/>
      <c r="P35" s="68"/>
      <c r="Q35" s="68"/>
      <c r="R35" s="69"/>
      <c r="AQ35" s="1"/>
      <c r="AR35" s="23"/>
    </row>
    <row r="36" spans="4:44" ht="6.75" customHeight="1" x14ac:dyDescent="0.15">
      <c r="D36" s="61"/>
      <c r="E36" s="62"/>
      <c r="F36" s="62"/>
      <c r="G36" s="62"/>
      <c r="H36" s="62"/>
      <c r="I36" s="62"/>
      <c r="J36" s="63"/>
      <c r="K36" s="15"/>
      <c r="L36" s="70"/>
      <c r="M36" s="71"/>
      <c r="N36" s="71"/>
      <c r="O36" s="71"/>
      <c r="P36" s="71"/>
      <c r="Q36" s="71"/>
      <c r="R36" s="72"/>
      <c r="AQ36" s="1"/>
      <c r="AR36" s="23"/>
    </row>
    <row r="37" spans="4:44" ht="6.75" customHeight="1" x14ac:dyDescent="0.15">
      <c r="D37" s="61"/>
      <c r="E37" s="62"/>
      <c r="F37" s="62"/>
      <c r="G37" s="62"/>
      <c r="H37" s="62"/>
      <c r="I37" s="62"/>
      <c r="J37" s="63"/>
      <c r="K37" s="15"/>
      <c r="L37" s="70"/>
      <c r="M37" s="71"/>
      <c r="N37" s="71"/>
      <c r="O37" s="71"/>
      <c r="P37" s="71"/>
      <c r="Q37" s="71"/>
      <c r="R37" s="72"/>
      <c r="AQ37" s="1"/>
      <c r="AR37" s="23"/>
    </row>
    <row r="38" spans="4:44" ht="6.75" customHeight="1" x14ac:dyDescent="0.15">
      <c r="D38" s="61"/>
      <c r="E38" s="62"/>
      <c r="F38" s="62"/>
      <c r="G38" s="62"/>
      <c r="H38" s="62"/>
      <c r="I38" s="62"/>
      <c r="J38" s="63"/>
      <c r="K38" s="15"/>
      <c r="L38" s="70"/>
      <c r="M38" s="71"/>
      <c r="N38" s="71"/>
      <c r="O38" s="71"/>
      <c r="P38" s="71"/>
      <c r="Q38" s="71"/>
      <c r="R38" s="72"/>
      <c r="AQ38" s="1"/>
      <c r="AR38" s="23"/>
    </row>
    <row r="39" spans="4:44" ht="6.75" customHeight="1" x14ac:dyDescent="0.15">
      <c r="D39" s="61"/>
      <c r="E39" s="62"/>
      <c r="F39" s="62"/>
      <c r="G39" s="62"/>
      <c r="H39" s="62"/>
      <c r="I39" s="62"/>
      <c r="J39" s="63"/>
      <c r="K39" s="15"/>
      <c r="L39" s="70"/>
      <c r="M39" s="71"/>
      <c r="N39" s="71"/>
      <c r="O39" s="71"/>
      <c r="P39" s="71"/>
      <c r="Q39" s="71"/>
      <c r="R39" s="72"/>
      <c r="AQ39" s="1"/>
      <c r="AR39" s="23"/>
    </row>
    <row r="40" spans="4:44" ht="6.75" customHeight="1" x14ac:dyDescent="0.15">
      <c r="D40" s="61"/>
      <c r="E40" s="62"/>
      <c r="F40" s="62"/>
      <c r="G40" s="62"/>
      <c r="H40" s="62"/>
      <c r="I40" s="62"/>
      <c r="J40" s="63"/>
      <c r="K40" s="15"/>
      <c r="L40" s="70"/>
      <c r="M40" s="71"/>
      <c r="N40" s="71"/>
      <c r="O40" s="71"/>
      <c r="P40" s="71"/>
      <c r="Q40" s="71"/>
      <c r="R40" s="72"/>
      <c r="AQ40" s="1"/>
      <c r="AR40" s="23"/>
    </row>
    <row r="41" spans="4:44" ht="6.75" customHeight="1" x14ac:dyDescent="0.15">
      <c r="D41" s="61"/>
      <c r="E41" s="62"/>
      <c r="F41" s="62"/>
      <c r="G41" s="62"/>
      <c r="H41" s="62"/>
      <c r="I41" s="62"/>
      <c r="J41" s="63"/>
      <c r="K41" s="15"/>
      <c r="L41" s="70"/>
      <c r="M41" s="71"/>
      <c r="N41" s="71"/>
      <c r="O41" s="71"/>
      <c r="P41" s="71"/>
      <c r="Q41" s="71"/>
      <c r="R41" s="72"/>
      <c r="AQ41" s="1"/>
      <c r="AR41" s="23"/>
    </row>
    <row r="42" spans="4:44" ht="6.75" customHeight="1" x14ac:dyDescent="0.15">
      <c r="D42" s="61"/>
      <c r="E42" s="62"/>
      <c r="F42" s="62"/>
      <c r="G42" s="62"/>
      <c r="H42" s="62"/>
      <c r="I42" s="62"/>
      <c r="J42" s="63"/>
      <c r="K42" s="15"/>
      <c r="L42" s="70"/>
      <c r="M42" s="71"/>
      <c r="N42" s="71"/>
      <c r="O42" s="71"/>
      <c r="P42" s="71"/>
      <c r="Q42" s="71"/>
      <c r="R42" s="72"/>
      <c r="AQ42" s="1"/>
      <c r="AR42" s="23"/>
    </row>
    <row r="43" spans="4:44" ht="6.75" customHeight="1" x14ac:dyDescent="0.15">
      <c r="D43" s="61"/>
      <c r="E43" s="62"/>
      <c r="F43" s="62"/>
      <c r="G43" s="62"/>
      <c r="H43" s="62"/>
      <c r="I43" s="62"/>
      <c r="J43" s="63"/>
      <c r="K43" s="15"/>
      <c r="L43" s="70"/>
      <c r="M43" s="71"/>
      <c r="N43" s="71"/>
      <c r="O43" s="71"/>
      <c r="P43" s="71"/>
      <c r="Q43" s="71"/>
      <c r="R43" s="72"/>
      <c r="AQ43" s="1"/>
      <c r="AR43" s="23"/>
    </row>
    <row r="44" spans="4:44" ht="6.75" customHeight="1" x14ac:dyDescent="0.15">
      <c r="D44" s="61"/>
      <c r="E44" s="62"/>
      <c r="F44" s="62"/>
      <c r="G44" s="62"/>
      <c r="H44" s="62"/>
      <c r="I44" s="62"/>
      <c r="J44" s="63"/>
      <c r="K44" s="15"/>
      <c r="L44" s="70"/>
      <c r="M44" s="71"/>
      <c r="N44" s="71"/>
      <c r="O44" s="71"/>
      <c r="P44" s="71"/>
      <c r="Q44" s="71"/>
      <c r="R44" s="72"/>
      <c r="AQ44" s="1"/>
      <c r="AR44" s="23"/>
    </row>
    <row r="45" spans="4:44" ht="6.75" customHeight="1" x14ac:dyDescent="0.15">
      <c r="D45" s="61"/>
      <c r="E45" s="62"/>
      <c r="F45" s="62"/>
      <c r="G45" s="62"/>
      <c r="H45" s="62"/>
      <c r="I45" s="62"/>
      <c r="J45" s="63"/>
      <c r="K45" s="7"/>
      <c r="L45" s="70"/>
      <c r="M45" s="71"/>
      <c r="N45" s="71"/>
      <c r="O45" s="71"/>
      <c r="P45" s="71"/>
      <c r="Q45" s="71"/>
      <c r="R45" s="72"/>
      <c r="AQ45" s="1"/>
      <c r="AR45" s="24"/>
    </row>
    <row r="46" spans="4:44" ht="6.75" customHeight="1" x14ac:dyDescent="0.15">
      <c r="D46" s="61"/>
      <c r="E46" s="62"/>
      <c r="F46" s="62"/>
      <c r="G46" s="62"/>
      <c r="H46" s="62"/>
      <c r="I46" s="62"/>
      <c r="J46" s="63"/>
      <c r="K46" s="7"/>
      <c r="L46" s="73"/>
      <c r="M46" s="74"/>
      <c r="N46" s="74"/>
      <c r="O46" s="74"/>
      <c r="P46" s="74"/>
      <c r="Q46" s="74"/>
      <c r="R46" s="75"/>
      <c r="AQ46" s="1"/>
      <c r="AR46" s="24"/>
    </row>
    <row r="47" spans="4:44" ht="6.75" customHeight="1" x14ac:dyDescent="0.15">
      <c r="D47" s="61"/>
      <c r="E47" s="62"/>
      <c r="F47" s="62"/>
      <c r="G47" s="62"/>
      <c r="H47" s="62"/>
      <c r="I47" s="62"/>
      <c r="J47" s="63"/>
      <c r="K47" s="15"/>
      <c r="L47" s="67" t="s">
        <v>13</v>
      </c>
      <c r="M47" s="68"/>
      <c r="N47" s="68"/>
      <c r="O47" s="68"/>
      <c r="P47" s="68"/>
      <c r="Q47" s="68"/>
      <c r="R47" s="69"/>
      <c r="AQ47" s="1"/>
      <c r="AR47" s="23"/>
    </row>
    <row r="48" spans="4:44" ht="6.75" customHeight="1" x14ac:dyDescent="0.15">
      <c r="D48" s="61"/>
      <c r="E48" s="62"/>
      <c r="F48" s="62"/>
      <c r="G48" s="62"/>
      <c r="H48" s="62"/>
      <c r="I48" s="62"/>
      <c r="J48" s="63"/>
      <c r="K48" s="15"/>
      <c r="L48" s="70"/>
      <c r="M48" s="71"/>
      <c r="N48" s="71"/>
      <c r="O48" s="71"/>
      <c r="P48" s="71"/>
      <c r="Q48" s="71"/>
      <c r="R48" s="72"/>
      <c r="AQ48" s="1"/>
      <c r="AR48" s="23"/>
    </row>
    <row r="49" spans="3:44" ht="6.75" customHeight="1" x14ac:dyDescent="0.15">
      <c r="D49" s="61" t="s">
        <v>3</v>
      </c>
      <c r="E49" s="62"/>
      <c r="F49" s="62"/>
      <c r="G49" s="62"/>
      <c r="H49" s="62"/>
      <c r="I49" s="62"/>
      <c r="J49" s="63"/>
      <c r="K49" s="15"/>
      <c r="L49" s="70"/>
      <c r="M49" s="71"/>
      <c r="N49" s="71"/>
      <c r="O49" s="71"/>
      <c r="P49" s="71"/>
      <c r="Q49" s="71"/>
      <c r="R49" s="72"/>
      <c r="AQ49" s="1"/>
      <c r="AR49" s="23"/>
    </row>
    <row r="50" spans="3:44" ht="6.75" customHeight="1" x14ac:dyDescent="0.15">
      <c r="D50" s="61"/>
      <c r="E50" s="62"/>
      <c r="F50" s="62"/>
      <c r="G50" s="62"/>
      <c r="H50" s="62"/>
      <c r="I50" s="62"/>
      <c r="J50" s="63"/>
      <c r="K50" s="15"/>
      <c r="L50" s="70"/>
      <c r="M50" s="71"/>
      <c r="N50" s="71"/>
      <c r="O50" s="71"/>
      <c r="P50" s="71"/>
      <c r="Q50" s="71"/>
      <c r="R50" s="72"/>
      <c r="AQ50" s="1"/>
      <c r="AR50" s="23"/>
    </row>
    <row r="51" spans="3:44" ht="6.75" customHeight="1" x14ac:dyDescent="0.15">
      <c r="D51" s="61"/>
      <c r="E51" s="62"/>
      <c r="F51" s="62"/>
      <c r="G51" s="62"/>
      <c r="H51" s="62"/>
      <c r="I51" s="62"/>
      <c r="J51" s="63"/>
      <c r="K51" s="15"/>
      <c r="L51" s="70"/>
      <c r="M51" s="71"/>
      <c r="N51" s="71"/>
      <c r="O51" s="71"/>
      <c r="P51" s="71"/>
      <c r="Q51" s="71"/>
      <c r="R51" s="72"/>
      <c r="AQ51" s="1"/>
      <c r="AR51" s="23"/>
    </row>
    <row r="52" spans="3:44" ht="6.75" customHeight="1" x14ac:dyDescent="0.15">
      <c r="C52" s="6"/>
      <c r="D52" s="61"/>
      <c r="E52" s="62"/>
      <c r="F52" s="62"/>
      <c r="G52" s="62"/>
      <c r="H52" s="62"/>
      <c r="I52" s="62"/>
      <c r="J52" s="63"/>
      <c r="K52" s="16"/>
      <c r="L52" s="70"/>
      <c r="M52" s="71"/>
      <c r="N52" s="71"/>
      <c r="O52" s="71"/>
      <c r="P52" s="71"/>
      <c r="Q52" s="71"/>
      <c r="R52" s="72"/>
      <c r="S52" s="3"/>
      <c r="T52" s="3"/>
      <c r="U52" s="3"/>
      <c r="V52" s="3"/>
      <c r="W52" s="3"/>
      <c r="X52" s="3"/>
      <c r="Y52" s="3"/>
      <c r="Z52" s="3"/>
      <c r="AA52" s="3"/>
      <c r="AB52" s="3"/>
      <c r="AC52" s="3"/>
      <c r="AD52" s="3"/>
      <c r="AE52" s="3"/>
      <c r="AF52" s="3"/>
      <c r="AG52" s="3"/>
      <c r="AH52" s="3"/>
      <c r="AI52" s="3"/>
      <c r="AJ52" s="3"/>
      <c r="AK52" s="3"/>
      <c r="AL52" s="3"/>
      <c r="AM52" s="3"/>
      <c r="AN52" s="3"/>
      <c r="AO52" s="3"/>
      <c r="AP52" s="3"/>
      <c r="AQ52" s="3"/>
      <c r="AR52" s="23"/>
    </row>
    <row r="53" spans="3:44" ht="6.75" customHeight="1" x14ac:dyDescent="0.15">
      <c r="C53" s="3"/>
      <c r="D53" s="61"/>
      <c r="E53" s="62"/>
      <c r="F53" s="62"/>
      <c r="G53" s="62"/>
      <c r="H53" s="62"/>
      <c r="I53" s="62"/>
      <c r="J53" s="63"/>
      <c r="K53" s="17"/>
      <c r="L53" s="70"/>
      <c r="M53" s="71"/>
      <c r="N53" s="71"/>
      <c r="O53" s="71"/>
      <c r="P53" s="71"/>
      <c r="Q53" s="71"/>
      <c r="R53" s="72"/>
      <c r="S53" s="3"/>
      <c r="T53" s="3"/>
      <c r="U53" s="3"/>
      <c r="V53" s="3"/>
      <c r="W53" s="3"/>
      <c r="X53" s="3"/>
      <c r="Y53" s="3"/>
      <c r="Z53" s="3"/>
      <c r="AA53" s="3"/>
      <c r="AB53" s="3"/>
      <c r="AC53" s="3"/>
      <c r="AD53" s="3"/>
      <c r="AE53" s="3"/>
      <c r="AF53" s="3"/>
      <c r="AG53" s="3"/>
      <c r="AH53" s="3"/>
      <c r="AI53" s="3"/>
      <c r="AJ53" s="3"/>
      <c r="AK53" s="3"/>
      <c r="AL53" s="3"/>
      <c r="AM53" s="3"/>
      <c r="AN53" s="3"/>
      <c r="AO53" s="3"/>
      <c r="AP53" s="3"/>
      <c r="AQ53" s="3"/>
      <c r="AR53" s="23"/>
    </row>
    <row r="54" spans="3:44" ht="6.75" customHeight="1" x14ac:dyDescent="0.15">
      <c r="C54" s="3"/>
      <c r="D54" s="61" t="s">
        <v>14</v>
      </c>
      <c r="E54" s="62"/>
      <c r="F54" s="62"/>
      <c r="G54" s="62"/>
      <c r="H54" s="62"/>
      <c r="I54" s="62"/>
      <c r="J54" s="63"/>
      <c r="K54" s="17"/>
      <c r="L54" s="70"/>
      <c r="M54" s="71"/>
      <c r="N54" s="71"/>
      <c r="O54" s="71"/>
      <c r="P54" s="71"/>
      <c r="Q54" s="71"/>
      <c r="R54" s="72"/>
      <c r="S54" s="3"/>
      <c r="T54" s="3"/>
      <c r="U54" s="3"/>
      <c r="V54" s="3"/>
      <c r="W54" s="3"/>
      <c r="X54" s="3"/>
      <c r="Y54" s="3"/>
      <c r="Z54" s="3"/>
      <c r="AA54" s="3"/>
      <c r="AB54" s="3"/>
      <c r="AC54" s="3"/>
      <c r="AD54" s="3"/>
      <c r="AE54" s="3"/>
      <c r="AF54" s="3"/>
      <c r="AG54" s="3"/>
      <c r="AH54" s="3"/>
      <c r="AI54" s="3"/>
      <c r="AJ54" s="3"/>
      <c r="AK54" s="3"/>
      <c r="AL54" s="3"/>
      <c r="AM54" s="3"/>
      <c r="AN54" s="3"/>
      <c r="AO54" s="3"/>
      <c r="AP54" s="3"/>
      <c r="AQ54" s="3"/>
      <c r="AR54" s="23"/>
    </row>
    <row r="55" spans="3:44" ht="6.75" customHeight="1" x14ac:dyDescent="0.15">
      <c r="D55" s="61"/>
      <c r="E55" s="62"/>
      <c r="F55" s="62"/>
      <c r="G55" s="62"/>
      <c r="H55" s="62"/>
      <c r="I55" s="62"/>
      <c r="J55" s="63"/>
      <c r="K55" s="18"/>
      <c r="L55" s="70"/>
      <c r="M55" s="71"/>
      <c r="N55" s="71"/>
      <c r="O55" s="71"/>
      <c r="P55" s="71"/>
      <c r="Q55" s="71"/>
      <c r="R55" s="72"/>
      <c r="AQ55" s="1"/>
      <c r="AR55" s="23"/>
    </row>
    <row r="56" spans="3:44" ht="6.75" customHeight="1" x14ac:dyDescent="0.15">
      <c r="D56" s="61"/>
      <c r="E56" s="62"/>
      <c r="F56" s="62"/>
      <c r="G56" s="62"/>
      <c r="H56" s="62"/>
      <c r="I56" s="62"/>
      <c r="J56" s="63"/>
      <c r="K56" s="18"/>
      <c r="L56" s="70"/>
      <c r="M56" s="71"/>
      <c r="N56" s="71"/>
      <c r="O56" s="71"/>
      <c r="P56" s="71"/>
      <c r="Q56" s="71"/>
      <c r="R56" s="72"/>
      <c r="AQ56" s="1"/>
      <c r="AR56" s="23"/>
    </row>
    <row r="57" spans="3:44" ht="6.75" customHeight="1" x14ac:dyDescent="0.15">
      <c r="D57" s="61"/>
      <c r="E57" s="62"/>
      <c r="F57" s="62"/>
      <c r="G57" s="62"/>
      <c r="H57" s="62"/>
      <c r="I57" s="62"/>
      <c r="J57" s="63"/>
      <c r="K57" s="18"/>
      <c r="L57" s="70"/>
      <c r="M57" s="71"/>
      <c r="N57" s="71"/>
      <c r="O57" s="71"/>
      <c r="P57" s="71"/>
      <c r="Q57" s="71"/>
      <c r="R57" s="72"/>
      <c r="AQ57" s="1"/>
      <c r="AR57" s="23"/>
    </row>
    <row r="58" spans="3:44" ht="6.75" customHeight="1" x14ac:dyDescent="0.15">
      <c r="D58" s="61"/>
      <c r="E58" s="62"/>
      <c r="F58" s="62"/>
      <c r="G58" s="62"/>
      <c r="H58" s="62"/>
      <c r="I58" s="62"/>
      <c r="J58" s="63"/>
      <c r="K58" s="18"/>
      <c r="L58" s="70"/>
      <c r="M58" s="71"/>
      <c r="N58" s="71"/>
      <c r="O58" s="71"/>
      <c r="P58" s="71"/>
      <c r="Q58" s="71"/>
      <c r="R58" s="72"/>
      <c r="AQ58" s="1"/>
      <c r="AR58" s="23"/>
    </row>
    <row r="59" spans="3:44" ht="6.75" customHeight="1" x14ac:dyDescent="0.15">
      <c r="D59" s="61"/>
      <c r="E59" s="62"/>
      <c r="F59" s="62"/>
      <c r="G59" s="62"/>
      <c r="H59" s="62"/>
      <c r="I59" s="62"/>
      <c r="J59" s="63"/>
      <c r="K59" s="18"/>
      <c r="L59" s="70"/>
      <c r="M59" s="71"/>
      <c r="N59" s="71"/>
      <c r="O59" s="71"/>
      <c r="P59" s="71"/>
      <c r="Q59" s="71"/>
      <c r="R59" s="72"/>
      <c r="AQ59" s="1"/>
      <c r="AR59" s="23"/>
    </row>
    <row r="60" spans="3:44" ht="6.75" customHeight="1" x14ac:dyDescent="0.15">
      <c r="D60" s="61"/>
      <c r="E60" s="62"/>
      <c r="F60" s="62"/>
      <c r="G60" s="62"/>
      <c r="H60" s="62"/>
      <c r="I60" s="62"/>
      <c r="J60" s="63"/>
      <c r="K60" s="18"/>
      <c r="L60" s="70"/>
      <c r="M60" s="71"/>
      <c r="N60" s="71"/>
      <c r="O60" s="71"/>
      <c r="P60" s="71"/>
      <c r="Q60" s="71"/>
      <c r="R60" s="72"/>
      <c r="AQ60" s="1"/>
      <c r="AR60" s="23"/>
    </row>
    <row r="61" spans="3:44" ht="6.75" customHeight="1" x14ac:dyDescent="0.15">
      <c r="D61" s="61" t="s">
        <v>5</v>
      </c>
      <c r="E61" s="91"/>
      <c r="F61" s="91"/>
      <c r="G61" s="91"/>
      <c r="H61" s="91"/>
      <c r="I61" s="91"/>
      <c r="J61" s="92"/>
      <c r="K61" s="18"/>
      <c r="L61" s="70"/>
      <c r="M61" s="71"/>
      <c r="N61" s="71"/>
      <c r="O61" s="71"/>
      <c r="P61" s="71"/>
      <c r="Q61" s="71"/>
      <c r="R61" s="72"/>
      <c r="AQ61" s="1"/>
      <c r="AR61" s="23"/>
    </row>
    <row r="62" spans="3:44" ht="6.75" customHeight="1" x14ac:dyDescent="0.15">
      <c r="D62" s="93"/>
      <c r="E62" s="91"/>
      <c r="F62" s="91"/>
      <c r="G62" s="91"/>
      <c r="H62" s="91"/>
      <c r="I62" s="91"/>
      <c r="J62" s="92"/>
      <c r="K62" s="18"/>
      <c r="L62" s="70"/>
      <c r="M62" s="71"/>
      <c r="N62" s="71"/>
      <c r="O62" s="71"/>
      <c r="P62" s="71"/>
      <c r="Q62" s="71"/>
      <c r="R62" s="72"/>
      <c r="AQ62" s="1"/>
      <c r="AR62" s="23"/>
    </row>
    <row r="63" spans="3:44" ht="6.75" customHeight="1" x14ac:dyDescent="0.15">
      <c r="D63" s="93"/>
      <c r="E63" s="91"/>
      <c r="F63" s="91"/>
      <c r="G63" s="91"/>
      <c r="H63" s="91"/>
      <c r="I63" s="91"/>
      <c r="J63" s="92"/>
      <c r="K63" s="18"/>
      <c r="L63" s="30"/>
      <c r="M63" s="31"/>
      <c r="N63" s="31"/>
      <c r="O63" s="31"/>
      <c r="P63" s="31"/>
      <c r="Q63" s="31"/>
      <c r="R63" s="32"/>
      <c r="AQ63" s="1"/>
      <c r="AR63" s="23"/>
    </row>
    <row r="64" spans="3:44" ht="6.75" customHeight="1" x14ac:dyDescent="0.15">
      <c r="D64" s="93"/>
      <c r="E64" s="91"/>
      <c r="F64" s="91"/>
      <c r="G64" s="91"/>
      <c r="H64" s="91"/>
      <c r="I64" s="91"/>
      <c r="J64" s="92"/>
      <c r="K64" s="18"/>
      <c r="L64" s="33"/>
      <c r="M64" s="34"/>
      <c r="N64" s="34"/>
      <c r="O64" s="34"/>
      <c r="P64" s="34"/>
      <c r="Q64" s="34"/>
      <c r="R64" s="35"/>
      <c r="AQ64" s="1"/>
      <c r="AR64" s="23"/>
    </row>
    <row r="65" spans="3:44" ht="6.75" customHeight="1" x14ac:dyDescent="0.15">
      <c r="D65" s="13"/>
      <c r="E65" s="13"/>
      <c r="F65" s="13"/>
      <c r="G65" s="13"/>
      <c r="H65" s="13"/>
      <c r="I65" s="13"/>
      <c r="J65" s="7"/>
      <c r="K65" s="7"/>
      <c r="L65" s="12"/>
      <c r="M65" s="12"/>
      <c r="N65" s="12"/>
      <c r="O65" s="12"/>
      <c r="P65" s="12"/>
      <c r="Q65" s="12"/>
      <c r="AQ65" s="1"/>
      <c r="AR65" s="23"/>
    </row>
    <row r="66" spans="3:44" ht="6.75" customHeight="1" x14ac:dyDescent="0.15">
      <c r="D66" s="13"/>
      <c r="E66" s="13"/>
      <c r="F66" s="13"/>
      <c r="G66" s="13"/>
      <c r="H66" s="13"/>
      <c r="I66" s="13"/>
      <c r="J66" s="7"/>
      <c r="K66" s="7"/>
      <c r="L66" s="12"/>
      <c r="M66" s="12"/>
      <c r="N66" s="12"/>
      <c r="O66" s="12"/>
      <c r="P66" s="12"/>
      <c r="Q66" s="12"/>
      <c r="AQ66" s="1"/>
      <c r="AR66" s="23"/>
    </row>
    <row r="67" spans="3:44" ht="6.75" customHeight="1" x14ac:dyDescent="0.15">
      <c r="D67" s="13"/>
      <c r="E67" s="13"/>
      <c r="F67" s="13"/>
      <c r="G67" s="13"/>
      <c r="H67" s="13"/>
      <c r="I67" s="13"/>
      <c r="J67" s="7"/>
      <c r="K67" s="7"/>
      <c r="L67" s="12"/>
      <c r="M67" s="12"/>
      <c r="N67" s="12"/>
      <c r="O67" s="12"/>
      <c r="P67" s="12"/>
      <c r="Q67" s="12"/>
      <c r="AQ67" s="1"/>
      <c r="AR67" s="23"/>
    </row>
    <row r="68" spans="3:44" ht="6.75" customHeight="1" x14ac:dyDescent="0.15">
      <c r="C68" s="3"/>
      <c r="D68" s="14"/>
      <c r="E68" s="14"/>
      <c r="F68" s="14"/>
      <c r="G68" s="14"/>
      <c r="H68" s="14"/>
      <c r="I68" s="14"/>
      <c r="J68" s="4"/>
      <c r="K68" s="4"/>
      <c r="L68" s="12"/>
      <c r="M68" s="12"/>
      <c r="N68" s="12"/>
      <c r="O68" s="12"/>
      <c r="P68" s="12"/>
      <c r="Q68" s="12"/>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24"/>
    </row>
    <row r="69" spans="3:44" ht="6.75" customHeight="1" x14ac:dyDescent="0.15">
      <c r="C69" s="3"/>
      <c r="D69" s="14"/>
      <c r="E69" s="14"/>
      <c r="F69" s="14"/>
      <c r="G69" s="14"/>
      <c r="H69" s="14"/>
      <c r="I69" s="14"/>
      <c r="J69" s="4"/>
      <c r="K69" s="4"/>
      <c r="L69" s="12"/>
      <c r="M69" s="12"/>
      <c r="N69" s="12"/>
      <c r="O69" s="12"/>
      <c r="P69" s="12"/>
      <c r="Q69" s="12"/>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24"/>
    </row>
    <row r="70" spans="3:44" ht="6.75" customHeight="1" x14ac:dyDescent="0.15">
      <c r="D70" s="13"/>
      <c r="E70" s="11"/>
      <c r="F70" s="11"/>
      <c r="G70" s="11"/>
      <c r="H70" s="11"/>
      <c r="I70" s="11"/>
      <c r="J70" s="7"/>
      <c r="K70" s="7"/>
      <c r="L70" s="12"/>
      <c r="M70" s="12"/>
      <c r="N70" s="12"/>
      <c r="O70" s="12"/>
      <c r="P70" s="12"/>
      <c r="Q70" s="12"/>
      <c r="AQ70" s="1"/>
      <c r="AR70" s="24"/>
    </row>
    <row r="71" spans="3:44" ht="6.75" customHeight="1" x14ac:dyDescent="0.15">
      <c r="D71" s="11"/>
      <c r="E71" s="11"/>
      <c r="F71" s="11"/>
      <c r="G71" s="11"/>
      <c r="H71" s="11"/>
      <c r="I71" s="11"/>
      <c r="J71" s="7"/>
      <c r="K71" s="7"/>
      <c r="L71" s="12"/>
      <c r="M71" s="12"/>
      <c r="N71" s="12"/>
      <c r="O71" s="12"/>
      <c r="P71" s="12"/>
      <c r="Q71" s="12"/>
      <c r="AQ71" s="1"/>
      <c r="AR71" s="24"/>
    </row>
    <row r="72" spans="3:44" ht="6.75" customHeight="1" x14ac:dyDescent="0.15">
      <c r="D72" s="11"/>
      <c r="E72" s="11"/>
      <c r="F72" s="11"/>
      <c r="G72" s="11"/>
      <c r="H72" s="11"/>
      <c r="I72" s="11"/>
      <c r="J72" s="7"/>
      <c r="K72" s="7"/>
      <c r="L72" s="12"/>
      <c r="M72" s="12"/>
      <c r="N72" s="12"/>
      <c r="O72" s="12"/>
      <c r="P72" s="12"/>
      <c r="Q72" s="12"/>
      <c r="AQ72" s="1"/>
      <c r="AR72" s="24"/>
    </row>
    <row r="73" spans="3:44" ht="6.75" customHeight="1" x14ac:dyDescent="0.15">
      <c r="D73" s="11"/>
      <c r="E73" s="11"/>
      <c r="F73" s="11"/>
      <c r="G73" s="11"/>
      <c r="H73" s="11"/>
      <c r="I73" s="11"/>
      <c r="J73" s="7"/>
      <c r="K73" s="7"/>
      <c r="L73" s="12"/>
      <c r="M73" s="12"/>
      <c r="N73" s="12"/>
      <c r="O73" s="12"/>
      <c r="P73" s="12"/>
      <c r="Q73" s="12"/>
      <c r="AQ73" s="1"/>
      <c r="AR73" s="24"/>
    </row>
    <row r="74" spans="3:44" ht="3" customHeight="1" x14ac:dyDescent="0.15">
      <c r="D74" s="11"/>
      <c r="E74" s="11"/>
      <c r="F74" s="11"/>
      <c r="G74" s="11"/>
      <c r="H74" s="11"/>
      <c r="I74" s="11"/>
      <c r="J74" s="7"/>
      <c r="K74" s="7"/>
      <c r="L74" s="12"/>
      <c r="M74" s="12"/>
      <c r="N74" s="12"/>
      <c r="O74" s="12"/>
      <c r="P74" s="12"/>
      <c r="Q74" s="12"/>
      <c r="AQ74" s="1"/>
      <c r="AR74" s="24"/>
    </row>
    <row r="75" spans="3:44" ht="6.75" customHeight="1" x14ac:dyDescent="0.15">
      <c r="D75" s="11"/>
      <c r="E75" s="11"/>
      <c r="F75" s="11"/>
      <c r="G75" s="11"/>
      <c r="H75" s="11"/>
      <c r="I75" s="11"/>
      <c r="J75" s="7"/>
      <c r="K75" s="7"/>
      <c r="L75" s="12"/>
      <c r="M75" s="12"/>
      <c r="N75" s="12"/>
      <c r="O75" s="12"/>
      <c r="P75" s="12"/>
      <c r="Q75" s="12"/>
      <c r="AQ75" s="1"/>
      <c r="AR75" s="24"/>
    </row>
    <row r="76" spans="3:44" ht="6.75" customHeight="1" x14ac:dyDescent="0.15">
      <c r="D76" s="11"/>
      <c r="E76" s="11"/>
      <c r="F76" s="11"/>
      <c r="G76" s="11"/>
      <c r="H76" s="11"/>
      <c r="I76" s="11"/>
      <c r="J76" s="7"/>
      <c r="K76" s="7"/>
      <c r="L76" s="12"/>
      <c r="M76" s="12"/>
      <c r="N76" s="12"/>
      <c r="O76" s="12"/>
      <c r="P76" s="12"/>
      <c r="Q76" s="12"/>
      <c r="AQ76" s="1"/>
      <c r="AR76" s="24"/>
    </row>
    <row r="77" spans="3:44" ht="6.75" customHeight="1" x14ac:dyDescent="0.15">
      <c r="D77" s="11"/>
      <c r="E77" s="11"/>
      <c r="F77" s="11"/>
      <c r="G77" s="11"/>
      <c r="H77" s="11"/>
      <c r="I77" s="11"/>
      <c r="J77" s="7"/>
      <c r="K77" s="7"/>
      <c r="L77" s="12"/>
      <c r="M77" s="12"/>
      <c r="N77" s="12"/>
      <c r="O77" s="12"/>
      <c r="P77" s="12"/>
      <c r="Q77" s="12"/>
      <c r="AQ77" s="1"/>
      <c r="AR77" s="24"/>
    </row>
    <row r="78" spans="3:44" ht="6.75" customHeight="1" x14ac:dyDescent="0.15">
      <c r="D78" s="11"/>
      <c r="E78" s="11"/>
      <c r="F78" s="11"/>
      <c r="G78" s="11"/>
      <c r="H78" s="11"/>
      <c r="I78" s="11"/>
      <c r="J78" s="7"/>
      <c r="K78" s="7"/>
      <c r="L78" s="12"/>
      <c r="M78" s="12"/>
      <c r="N78" s="12"/>
      <c r="O78" s="12"/>
      <c r="P78" s="12"/>
      <c r="Q78" s="12"/>
      <c r="AQ78" s="1"/>
      <c r="AR78" s="24"/>
    </row>
    <row r="79" spans="3:44" ht="6.75" customHeight="1" x14ac:dyDescent="0.15">
      <c r="D79" s="19"/>
      <c r="E79" s="11"/>
      <c r="F79" s="11"/>
      <c r="G79" s="11"/>
      <c r="H79" s="11"/>
      <c r="I79" s="11"/>
      <c r="J79" s="7"/>
      <c r="K79" s="7"/>
      <c r="L79" s="12"/>
      <c r="M79" s="12"/>
      <c r="N79" s="12"/>
      <c r="O79" s="12"/>
      <c r="P79" s="12"/>
      <c r="Q79" s="12"/>
      <c r="AQ79" s="1"/>
      <c r="AR79" s="24"/>
    </row>
    <row r="80" spans="3:44" ht="6.75" customHeight="1" x14ac:dyDescent="0.15">
      <c r="D80" s="20"/>
      <c r="E80" s="20"/>
      <c r="F80" s="20"/>
      <c r="G80" s="20"/>
      <c r="H80" s="20"/>
      <c r="I80" s="20"/>
      <c r="J80" s="7"/>
      <c r="K80" s="7"/>
      <c r="L80" s="7"/>
      <c r="M80" s="7"/>
      <c r="N80" s="7"/>
      <c r="O80" s="7"/>
      <c r="P80" s="7"/>
      <c r="Q80" s="7"/>
      <c r="AQ80" s="1"/>
      <c r="AR80" s="24"/>
    </row>
    <row r="81" spans="4:44" ht="6.75" customHeight="1" x14ac:dyDescent="0.15">
      <c r="D81" s="20"/>
      <c r="E81" s="20"/>
      <c r="F81" s="20"/>
      <c r="G81" s="20"/>
      <c r="H81" s="20"/>
      <c r="I81" s="20"/>
      <c r="J81" s="7"/>
      <c r="K81" s="7"/>
      <c r="L81" s="7"/>
      <c r="M81" s="7"/>
      <c r="N81" s="7"/>
      <c r="O81" s="7"/>
      <c r="P81" s="7"/>
      <c r="Q81" s="7"/>
      <c r="AQ81" s="1"/>
      <c r="AR81" s="24"/>
    </row>
    <row r="82" spans="4:44" ht="6.75" customHeight="1" x14ac:dyDescent="0.15">
      <c r="D82" s="20"/>
      <c r="E82" s="20"/>
      <c r="F82" s="20"/>
      <c r="G82" s="20"/>
      <c r="H82" s="20"/>
      <c r="I82" s="20"/>
      <c r="J82" s="7"/>
      <c r="K82" s="7"/>
      <c r="L82" s="7"/>
      <c r="M82" s="7"/>
      <c r="N82" s="7"/>
      <c r="O82" s="7"/>
      <c r="P82" s="7"/>
      <c r="Q82" s="7"/>
      <c r="AQ82" s="1"/>
      <c r="AR82" s="24"/>
    </row>
    <row r="83" spans="4:44" ht="6.75" customHeight="1" x14ac:dyDescent="0.15">
      <c r="D83" s="21"/>
      <c r="E83" s="8"/>
      <c r="F83" s="8"/>
      <c r="G83" s="8"/>
      <c r="H83" s="8"/>
      <c r="I83" s="8"/>
      <c r="J83" s="8"/>
      <c r="K83" s="7"/>
      <c r="L83" s="7"/>
      <c r="M83" s="7"/>
      <c r="N83" s="7"/>
      <c r="O83" s="7"/>
      <c r="P83" s="7"/>
      <c r="Q83" s="7"/>
      <c r="AQ83" s="1"/>
      <c r="AR83" s="24"/>
    </row>
    <row r="84" spans="4:44" ht="6.75" customHeight="1" x14ac:dyDescent="0.15">
      <c r="D84" s="8"/>
      <c r="E84" s="8"/>
      <c r="F84" s="8"/>
      <c r="G84" s="8"/>
      <c r="H84" s="8"/>
      <c r="I84" s="8"/>
      <c r="J84" s="8"/>
      <c r="K84" s="7"/>
      <c r="L84" s="7"/>
      <c r="M84" s="7"/>
      <c r="N84" s="7"/>
      <c r="O84" s="7"/>
      <c r="P84" s="7"/>
      <c r="Q84" s="7"/>
      <c r="AQ84" s="1"/>
      <c r="AR84" s="24"/>
    </row>
    <row r="85" spans="4:44" ht="6.75" customHeight="1" x14ac:dyDescent="0.15">
      <c r="D85" s="8"/>
      <c r="E85" s="8"/>
      <c r="F85" s="8"/>
      <c r="G85" s="8"/>
      <c r="H85" s="8"/>
      <c r="I85" s="8"/>
      <c r="J85" s="8"/>
      <c r="K85" s="7"/>
      <c r="L85" s="7"/>
      <c r="M85" s="7"/>
      <c r="N85" s="7"/>
      <c r="O85" s="7"/>
      <c r="P85" s="7"/>
      <c r="Q85" s="7"/>
      <c r="AQ85" s="1"/>
      <c r="AR85" s="24"/>
    </row>
    <row r="86" spans="4:44" ht="6.75" customHeight="1" x14ac:dyDescent="0.15">
      <c r="D86" s="21"/>
      <c r="E86" s="19"/>
      <c r="F86" s="19"/>
      <c r="G86" s="19"/>
      <c r="H86" s="19"/>
      <c r="I86" s="19"/>
      <c r="J86" s="8"/>
      <c r="K86" s="7"/>
      <c r="L86" s="7"/>
      <c r="M86" s="7"/>
      <c r="N86" s="7"/>
      <c r="O86" s="7"/>
      <c r="P86" s="7"/>
      <c r="Q86" s="7"/>
      <c r="AP86" s="21"/>
      <c r="AQ86" s="1"/>
      <c r="AR86" s="24"/>
    </row>
    <row r="87" spans="4:44" ht="6.75" customHeight="1" x14ac:dyDescent="0.15">
      <c r="D87" s="19"/>
      <c r="E87" s="19"/>
      <c r="F87" s="19"/>
      <c r="G87" s="19"/>
      <c r="H87" s="19"/>
      <c r="I87" s="19"/>
      <c r="J87" s="8"/>
      <c r="AP87" s="21"/>
      <c r="AQ87" s="8"/>
      <c r="AR87" s="24"/>
    </row>
    <row r="88" spans="4:44" ht="6.75" customHeight="1" x14ac:dyDescent="0.15">
      <c r="D88" s="19"/>
      <c r="E88" s="19"/>
      <c r="F88" s="19"/>
      <c r="G88" s="19"/>
      <c r="H88" s="19"/>
      <c r="I88" s="19"/>
      <c r="J88" s="8"/>
      <c r="AP88" s="21"/>
      <c r="AQ88" s="8"/>
      <c r="AR88" s="24"/>
    </row>
    <row r="89" spans="4:44" ht="6.75" customHeight="1" x14ac:dyDescent="0.15">
      <c r="D89" s="19"/>
      <c r="E89" s="19"/>
      <c r="F89" s="19"/>
      <c r="G89" s="19"/>
      <c r="H89" s="19"/>
      <c r="I89" s="19"/>
      <c r="J89" s="8"/>
      <c r="AP89" s="21"/>
      <c r="AQ89" s="8"/>
      <c r="AR89" s="24"/>
    </row>
    <row r="90" spans="4:44" ht="6.75" customHeight="1" x14ac:dyDescent="0.15">
      <c r="D90" s="19"/>
      <c r="E90" s="19"/>
      <c r="F90" s="19"/>
      <c r="G90" s="19"/>
      <c r="H90" s="19"/>
      <c r="I90" s="19"/>
      <c r="K90" s="27"/>
      <c r="L90" s="26"/>
      <c r="M90" s="26"/>
      <c r="N90" s="26"/>
      <c r="O90" s="26"/>
      <c r="P90" s="26"/>
      <c r="Q90" s="26"/>
      <c r="R90" s="26"/>
      <c r="AP90" s="21"/>
      <c r="AQ90" s="8"/>
      <c r="AR90" s="24"/>
    </row>
    <row r="91" spans="4:44" ht="6.75" customHeight="1" x14ac:dyDescent="0.15">
      <c r="D91" s="19"/>
      <c r="E91" s="19"/>
      <c r="F91" s="19"/>
      <c r="G91" s="19"/>
      <c r="H91" s="19"/>
      <c r="I91" s="19"/>
      <c r="K91" s="26"/>
      <c r="L91" s="26"/>
      <c r="M91" s="26"/>
      <c r="N91" s="26"/>
      <c r="O91" s="26"/>
      <c r="P91" s="26"/>
      <c r="Q91" s="26"/>
      <c r="R91" s="26"/>
      <c r="AP91" s="21"/>
      <c r="AQ91" s="8"/>
      <c r="AR91" s="24"/>
    </row>
    <row r="92" spans="4:44" ht="6.75" customHeight="1" x14ac:dyDescent="0.15">
      <c r="D92" s="19"/>
      <c r="E92" s="19"/>
      <c r="F92" s="19"/>
      <c r="G92" s="19"/>
      <c r="H92" s="19"/>
      <c r="I92" s="19"/>
      <c r="K92" s="26"/>
      <c r="L92" s="26"/>
      <c r="M92" s="26"/>
      <c r="N92" s="26"/>
      <c r="O92" s="26"/>
      <c r="P92" s="26"/>
      <c r="Q92" s="26"/>
      <c r="R92" s="26"/>
      <c r="AP92" s="21"/>
      <c r="AQ92" s="8"/>
      <c r="AR92" s="23"/>
    </row>
    <row r="93" spans="4:44" ht="6.75" customHeight="1" x14ac:dyDescent="0.15">
      <c r="D93" s="9"/>
      <c r="E93" s="9"/>
      <c r="F93" s="9"/>
      <c r="G93" s="9"/>
      <c r="H93" s="9"/>
      <c r="I93" s="9"/>
      <c r="K93" s="26"/>
      <c r="L93" s="26"/>
      <c r="M93" s="26"/>
      <c r="N93" s="26"/>
      <c r="O93" s="26"/>
      <c r="P93" s="26"/>
      <c r="Q93" s="26"/>
      <c r="R93" s="26"/>
      <c r="AP93" s="21"/>
      <c r="AQ93" s="1"/>
      <c r="AR93" s="23"/>
    </row>
    <row r="94" spans="4:44" ht="6.75" customHeight="1" x14ac:dyDescent="0.15">
      <c r="D94" s="9"/>
      <c r="E94" s="9"/>
      <c r="F94" s="9"/>
      <c r="G94" s="9"/>
      <c r="H94" s="9"/>
      <c r="I94" s="9"/>
      <c r="K94" s="26"/>
      <c r="L94" s="26"/>
      <c r="M94" s="26"/>
      <c r="N94" s="26"/>
      <c r="O94" s="26"/>
      <c r="P94" s="26"/>
      <c r="Q94" s="26"/>
      <c r="R94" s="26"/>
      <c r="AQ94" s="1"/>
      <c r="AR94" s="23"/>
    </row>
    <row r="95" spans="4:44" ht="6.75" customHeight="1" x14ac:dyDescent="0.15">
      <c r="D95" s="9"/>
      <c r="E95" s="9"/>
      <c r="F95" s="9"/>
      <c r="G95" s="9"/>
      <c r="H95" s="9"/>
      <c r="I95" s="9"/>
      <c r="K95" s="26"/>
      <c r="L95" s="26"/>
      <c r="M95" s="26"/>
      <c r="N95" s="26"/>
      <c r="O95" s="26"/>
      <c r="P95" s="26"/>
      <c r="Q95" s="26"/>
      <c r="R95" s="26"/>
      <c r="AQ95" s="1"/>
      <c r="AR95" s="23"/>
    </row>
    <row r="96" spans="4:44" ht="6.75" customHeight="1" x14ac:dyDescent="0.15">
      <c r="K96" s="26"/>
      <c r="L96" s="26"/>
      <c r="M96" s="26"/>
      <c r="N96" s="26"/>
      <c r="O96" s="26"/>
      <c r="P96" s="26"/>
      <c r="Q96" s="26"/>
      <c r="R96" s="26"/>
      <c r="AQ96" s="1"/>
      <c r="AR96" s="23"/>
    </row>
    <row r="97" spans="4:44" ht="6.75" customHeight="1" x14ac:dyDescent="0.15">
      <c r="D97" s="19"/>
      <c r="E97" s="19"/>
      <c r="F97" s="19"/>
      <c r="G97" s="19"/>
      <c r="H97" s="19"/>
      <c r="I97" s="19"/>
      <c r="K97" s="27"/>
      <c r="L97" s="26"/>
      <c r="M97" s="26"/>
      <c r="N97" s="26"/>
      <c r="O97" s="26"/>
      <c r="P97" s="26"/>
      <c r="Q97" s="26"/>
      <c r="R97" s="26"/>
      <c r="AE97" s="76" t="s">
        <v>10</v>
      </c>
      <c r="AF97" s="77"/>
      <c r="AG97" s="77"/>
      <c r="AH97" s="77"/>
      <c r="AI97" s="77"/>
      <c r="AJ97" s="78"/>
      <c r="AQ97" s="1"/>
      <c r="AR97" s="24"/>
    </row>
    <row r="98" spans="4:44" ht="6.75" customHeight="1" x14ac:dyDescent="0.15">
      <c r="D98" s="19"/>
      <c r="E98" s="19"/>
      <c r="F98" s="19"/>
      <c r="G98" s="19"/>
      <c r="H98" s="19"/>
      <c r="I98" s="19"/>
      <c r="K98" s="26"/>
      <c r="L98" s="26"/>
      <c r="M98" s="26"/>
      <c r="N98" s="26"/>
      <c r="O98" s="26"/>
      <c r="P98" s="26"/>
      <c r="Q98" s="26"/>
      <c r="R98" s="26"/>
      <c r="AE98" s="79"/>
      <c r="AF98" s="80"/>
      <c r="AG98" s="80"/>
      <c r="AH98" s="80"/>
      <c r="AI98" s="80"/>
      <c r="AJ98" s="81"/>
      <c r="AQ98" s="1"/>
      <c r="AR98" s="24"/>
    </row>
    <row r="99" spans="4:44" ht="6.75" customHeight="1" x14ac:dyDescent="0.15">
      <c r="D99" s="19"/>
      <c r="E99" s="19"/>
      <c r="F99" s="19"/>
      <c r="G99" s="19"/>
      <c r="H99" s="19"/>
      <c r="I99" s="19"/>
      <c r="K99" s="26"/>
      <c r="L99" s="26"/>
      <c r="M99" s="26"/>
      <c r="N99" s="26"/>
      <c r="O99" s="26"/>
      <c r="P99" s="26"/>
      <c r="Q99" s="26"/>
      <c r="R99" s="26"/>
      <c r="AE99" s="79"/>
      <c r="AF99" s="80"/>
      <c r="AG99" s="80"/>
      <c r="AH99" s="80"/>
      <c r="AI99" s="80"/>
      <c r="AJ99" s="81"/>
      <c r="AQ99" s="1"/>
      <c r="AR99" s="23"/>
    </row>
    <row r="100" spans="4:44" ht="6.75" customHeight="1" x14ac:dyDescent="0.15">
      <c r="D100" s="9"/>
      <c r="E100" s="9"/>
      <c r="F100" s="9"/>
      <c r="G100" s="9"/>
      <c r="H100" s="9"/>
      <c r="I100" s="9"/>
      <c r="K100" s="26"/>
      <c r="L100" s="26"/>
      <c r="M100" s="26"/>
      <c r="N100" s="26"/>
      <c r="O100" s="26"/>
      <c r="P100" s="26"/>
      <c r="Q100" s="26"/>
      <c r="R100" s="26"/>
      <c r="AE100" s="79"/>
      <c r="AF100" s="80"/>
      <c r="AG100" s="80"/>
      <c r="AH100" s="80"/>
      <c r="AI100" s="80"/>
      <c r="AJ100" s="81"/>
      <c r="AQ100" s="1"/>
      <c r="AR100" s="23"/>
    </row>
    <row r="101" spans="4:44" ht="6.75" customHeight="1" x14ac:dyDescent="0.15">
      <c r="K101" s="26"/>
      <c r="L101" s="26"/>
      <c r="M101" s="26"/>
      <c r="N101" s="26"/>
      <c r="O101" s="26"/>
      <c r="P101" s="26"/>
      <c r="Q101" s="26"/>
      <c r="R101" s="26"/>
      <c r="AE101" s="79"/>
      <c r="AF101" s="80"/>
      <c r="AG101" s="80"/>
      <c r="AH101" s="80"/>
      <c r="AI101" s="80"/>
      <c r="AJ101" s="81"/>
      <c r="AQ101" s="1"/>
      <c r="AR101" s="23"/>
    </row>
    <row r="102" spans="4:44" ht="6.75" customHeight="1" x14ac:dyDescent="0.15">
      <c r="K102" s="26"/>
      <c r="L102" s="26"/>
      <c r="M102" s="26"/>
      <c r="N102" s="26"/>
      <c r="O102" s="26"/>
      <c r="P102" s="26"/>
      <c r="Q102" s="26"/>
      <c r="R102" s="26"/>
      <c r="AE102" s="79"/>
      <c r="AF102" s="80"/>
      <c r="AG102" s="80"/>
      <c r="AH102" s="80"/>
      <c r="AI102" s="80"/>
      <c r="AJ102" s="81"/>
      <c r="AR102" s="25"/>
    </row>
    <row r="103" spans="4:44" ht="6.75" customHeight="1" x14ac:dyDescent="0.15">
      <c r="K103" s="26"/>
      <c r="L103" s="26"/>
      <c r="M103" s="26"/>
      <c r="N103" s="26"/>
      <c r="O103" s="26"/>
      <c r="P103" s="26"/>
      <c r="Q103" s="26"/>
      <c r="R103" s="26"/>
      <c r="AE103" s="79"/>
      <c r="AF103" s="80"/>
      <c r="AG103" s="80"/>
      <c r="AH103" s="80"/>
      <c r="AI103" s="80"/>
      <c r="AJ103" s="81"/>
      <c r="AR103" s="25"/>
    </row>
    <row r="104" spans="4:44" ht="6.75" customHeight="1" x14ac:dyDescent="0.15">
      <c r="K104" s="26"/>
      <c r="L104" s="26"/>
      <c r="M104" s="26"/>
      <c r="N104" s="26"/>
      <c r="O104" s="26"/>
      <c r="P104" s="26"/>
      <c r="Q104" s="26"/>
      <c r="R104" s="26"/>
      <c r="AE104" s="79"/>
      <c r="AF104" s="80"/>
      <c r="AG104" s="80"/>
      <c r="AH104" s="80"/>
      <c r="AI104" s="80"/>
      <c r="AJ104" s="81"/>
      <c r="AR104" s="25"/>
    </row>
    <row r="105" spans="4:44" ht="6.75" customHeight="1" x14ac:dyDescent="0.15">
      <c r="D105" s="19"/>
      <c r="E105" s="19"/>
      <c r="F105" s="19"/>
      <c r="G105" s="19"/>
      <c r="H105" s="19"/>
      <c r="I105" s="19"/>
      <c r="K105" s="26"/>
      <c r="L105" s="26"/>
      <c r="M105" s="26"/>
      <c r="N105" s="26"/>
      <c r="O105" s="26"/>
      <c r="P105" s="26"/>
      <c r="Q105" s="26"/>
      <c r="R105" s="26"/>
      <c r="AE105" s="82"/>
      <c r="AF105" s="83"/>
      <c r="AG105" s="83"/>
      <c r="AH105" s="83"/>
      <c r="AI105" s="83"/>
      <c r="AJ105" s="84"/>
      <c r="AQ105" s="1"/>
      <c r="AR105" s="23"/>
    </row>
    <row r="106" spans="4:44" ht="6.75" customHeight="1" x14ac:dyDescent="0.15">
      <c r="D106" s="9"/>
      <c r="E106" s="9"/>
      <c r="F106" s="9"/>
      <c r="G106" s="9"/>
      <c r="H106" s="9"/>
      <c r="I106" s="9"/>
      <c r="K106" s="26"/>
      <c r="L106" s="26"/>
      <c r="M106" s="26"/>
      <c r="N106" s="26"/>
      <c r="O106" s="26"/>
      <c r="P106" s="26"/>
      <c r="Q106" s="26"/>
      <c r="R106" s="26"/>
      <c r="AQ106" s="1"/>
      <c r="AR106" s="23"/>
    </row>
    <row r="107" spans="4:44" ht="6.75" customHeight="1" x14ac:dyDescent="0.15">
      <c r="K107" s="26"/>
      <c r="L107" s="26"/>
      <c r="M107" s="26"/>
      <c r="N107" s="26"/>
      <c r="O107" s="26"/>
      <c r="P107" s="26"/>
      <c r="Q107" s="26"/>
      <c r="R107" s="26"/>
      <c r="AQ107" s="1"/>
      <c r="AR107" s="28"/>
    </row>
    <row r="108" spans="4:44" ht="6.75" customHeight="1" x14ac:dyDescent="0.15">
      <c r="K108" s="26"/>
      <c r="L108" s="26"/>
      <c r="M108" s="26"/>
      <c r="N108" s="26"/>
      <c r="O108" s="26"/>
      <c r="P108" s="26"/>
      <c r="Q108" s="26"/>
      <c r="R108" s="26"/>
      <c r="AR108" s="15"/>
    </row>
    <row r="109" spans="4:44" ht="13.5" customHeight="1" x14ac:dyDescent="0.15">
      <c r="AR109" s="15"/>
    </row>
  </sheetData>
  <mergeCells count="15">
    <mergeCell ref="AE97:AJ105"/>
    <mergeCell ref="B1:AS4"/>
    <mergeCell ref="C6:AR13"/>
    <mergeCell ref="C16:AR17"/>
    <mergeCell ref="D19:J20"/>
    <mergeCell ref="L19:R20"/>
    <mergeCell ref="D22:J29"/>
    <mergeCell ref="L22:R28"/>
    <mergeCell ref="L29:R34"/>
    <mergeCell ref="D30:J48"/>
    <mergeCell ref="L35:R46"/>
    <mergeCell ref="L47:R62"/>
    <mergeCell ref="D49:J53"/>
    <mergeCell ref="D54:J60"/>
    <mergeCell ref="D61:J64"/>
  </mergeCells>
  <phoneticPr fontId="1"/>
  <pageMargins left="0.19685039370078741" right="0.19685039370078741" top="0.31496062992125984" bottom="0.31496062992125984" header="0.19685039370078741" footer="0.19685039370078741"/>
  <pageSetup paperSize="9" scale="10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A2" sqref="A2:F8"/>
    </sheetView>
  </sheetViews>
  <sheetFormatPr defaultRowHeight="13.5" x14ac:dyDescent="0.15"/>
  <cols>
    <col min="1" max="1" width="11.125" bestFit="1" customWidth="1"/>
    <col min="2" max="2" width="11.875" customWidth="1"/>
    <col min="3" max="3" width="15.5" customWidth="1"/>
    <col min="4" max="6" width="11.875" customWidth="1"/>
  </cols>
  <sheetData>
    <row r="2" spans="1:6" ht="18.75" customHeight="1" x14ac:dyDescent="0.15">
      <c r="A2" s="104" t="s">
        <v>35</v>
      </c>
      <c r="B2" s="41" t="s">
        <v>21</v>
      </c>
      <c r="C2" s="41" t="s">
        <v>33</v>
      </c>
      <c r="D2" s="41" t="s">
        <v>27</v>
      </c>
      <c r="E2" s="41" t="s">
        <v>28</v>
      </c>
      <c r="F2" s="42" t="s">
        <v>31</v>
      </c>
    </row>
    <row r="3" spans="1:6" ht="18.75" customHeight="1" x14ac:dyDescent="0.15">
      <c r="A3" s="105"/>
      <c r="B3" s="43" t="s">
        <v>29</v>
      </c>
      <c r="C3" s="43" t="s">
        <v>34</v>
      </c>
      <c r="D3" s="43" t="s">
        <v>29</v>
      </c>
      <c r="E3" s="43" t="s">
        <v>30</v>
      </c>
      <c r="F3" s="44" t="s">
        <v>32</v>
      </c>
    </row>
    <row r="4" spans="1:6" ht="18.75" customHeight="1" x14ac:dyDescent="0.15">
      <c r="A4" s="45" t="s">
        <v>22</v>
      </c>
      <c r="B4" s="46">
        <v>22564</v>
      </c>
      <c r="C4" s="46">
        <v>11984</v>
      </c>
      <c r="D4" s="46">
        <v>10283</v>
      </c>
      <c r="E4" s="46">
        <f>699+15+11</f>
        <v>725</v>
      </c>
      <c r="F4" s="47">
        <f>3773620+11164+19983</f>
        <v>3804767</v>
      </c>
    </row>
    <row r="5" spans="1:6" ht="18.75" customHeight="1" x14ac:dyDescent="0.15">
      <c r="A5" s="45" t="s">
        <v>23</v>
      </c>
      <c r="B5" s="46">
        <v>22580</v>
      </c>
      <c r="C5" s="46">
        <v>12575</v>
      </c>
      <c r="D5" s="46">
        <v>10894</v>
      </c>
      <c r="E5" s="46">
        <f>733+18+11</f>
        <v>762</v>
      </c>
      <c r="F5" s="47">
        <f>3825140+14920+16946</f>
        <v>3857006</v>
      </c>
    </row>
    <row r="6" spans="1:6" ht="18.75" customHeight="1" x14ac:dyDescent="0.15">
      <c r="A6" s="45" t="s">
        <v>24</v>
      </c>
      <c r="B6" s="46">
        <v>22549</v>
      </c>
      <c r="C6" s="46">
        <v>12866</v>
      </c>
      <c r="D6" s="46">
        <v>11044</v>
      </c>
      <c r="E6" s="46">
        <f>753+20+11</f>
        <v>784</v>
      </c>
      <c r="F6" s="47">
        <f>3897040+18450+16140</f>
        <v>3931630</v>
      </c>
    </row>
    <row r="7" spans="1:6" ht="18.75" customHeight="1" x14ac:dyDescent="0.15">
      <c r="A7" s="45" t="s">
        <v>25</v>
      </c>
      <c r="B7" s="46">
        <v>22435</v>
      </c>
      <c r="C7" s="46">
        <v>12880</v>
      </c>
      <c r="D7" s="46">
        <v>11142</v>
      </c>
      <c r="E7" s="46">
        <f>768+22+11</f>
        <v>801</v>
      </c>
      <c r="F7" s="47">
        <f>3883430+22011+15210</f>
        <v>3920651</v>
      </c>
    </row>
    <row r="8" spans="1:6" ht="18.75" customHeight="1" x14ac:dyDescent="0.15">
      <c r="A8" s="48" t="s">
        <v>26</v>
      </c>
      <c r="B8" s="49">
        <v>22400</v>
      </c>
      <c r="C8" s="49">
        <v>12924</v>
      </c>
      <c r="D8" s="49">
        <v>11282</v>
      </c>
      <c r="E8" s="49">
        <f>778+23+11</f>
        <v>812</v>
      </c>
      <c r="F8" s="50">
        <f>3976930+23431+14918</f>
        <v>4015279</v>
      </c>
    </row>
  </sheetData>
  <mergeCells count="1">
    <mergeCell ref="A2:A3"/>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workbookViewId="0">
      <selection activeCell="G36" sqref="G36"/>
    </sheetView>
  </sheetViews>
  <sheetFormatPr defaultRowHeight="13.5" x14ac:dyDescent="0.15"/>
  <sheetData>
    <row r="1" spans="2:3" x14ac:dyDescent="0.15">
      <c r="B1" t="s">
        <v>9</v>
      </c>
    </row>
    <row r="2" spans="2:3" x14ac:dyDescent="0.15">
      <c r="B2">
        <v>21</v>
      </c>
      <c r="C2" s="36">
        <v>149</v>
      </c>
    </row>
    <row r="3" spans="2:3" x14ac:dyDescent="0.15">
      <c r="B3">
        <v>22</v>
      </c>
      <c r="C3" s="36">
        <v>144</v>
      </c>
    </row>
    <row r="4" spans="2:3" x14ac:dyDescent="0.15">
      <c r="B4">
        <v>23</v>
      </c>
      <c r="C4" s="36">
        <v>139</v>
      </c>
    </row>
    <row r="5" spans="2:3" x14ac:dyDescent="0.15">
      <c r="B5">
        <v>24</v>
      </c>
      <c r="C5" s="36">
        <v>136</v>
      </c>
    </row>
    <row r="6" spans="2:3" x14ac:dyDescent="0.15">
      <c r="B6">
        <v>25</v>
      </c>
      <c r="C6" s="36">
        <v>134</v>
      </c>
    </row>
    <row r="7" spans="2:3" x14ac:dyDescent="0.15">
      <c r="B7">
        <v>26</v>
      </c>
      <c r="C7" s="36">
        <v>132</v>
      </c>
    </row>
    <row r="8" spans="2:3" x14ac:dyDescent="0.15">
      <c r="B8">
        <v>27</v>
      </c>
      <c r="C8" s="36">
        <v>129</v>
      </c>
    </row>
    <row r="9" spans="2:3" x14ac:dyDescent="0.15">
      <c r="B9">
        <v>28</v>
      </c>
      <c r="C9" s="36">
        <v>126</v>
      </c>
    </row>
    <row r="10" spans="2:3" x14ac:dyDescent="0.15">
      <c r="B10">
        <v>29</v>
      </c>
      <c r="C10" s="36">
        <v>122</v>
      </c>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原稿 (校正) </vt:lpstr>
      <vt:lpstr>原稿 (2)</vt:lpstr>
      <vt:lpstr>原稿 (1)</vt:lpstr>
      <vt:lpstr>水洗化</vt:lpstr>
      <vt:lpstr>借入残高</vt:lpstr>
      <vt:lpstr>'原稿 (1)'!Print_Area</vt:lpstr>
      <vt:lpstr>'原稿 (2)'!Print_Area</vt:lpstr>
      <vt:lpstr>'原稿 (校正)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J13090</dc:creator>
  <cp:lastModifiedBy>J15026</cp:lastModifiedBy>
  <cp:lastPrinted>2020-11-13T04:40:45Z</cp:lastPrinted>
  <dcterms:created xsi:type="dcterms:W3CDTF">2016-08-16T06:11:22Z</dcterms:created>
  <dcterms:modified xsi:type="dcterms:W3CDTF">2020-11-13T04:44:23Z</dcterms:modified>
</cp:coreProperties>
</file>